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2"/>
  </bookViews>
  <sheets>
    <sheet name="RINGKASAN" sheetId="1" r:id="rId1"/>
    <sheet name="PRELIM BARU" sheetId="2" r:id="rId2"/>
    <sheet name="BQ" sheetId="3" r:id="rId3"/>
  </sheets>
  <definedNames>
    <definedName name="_xlnm.Print_Area" localSheetId="2">'BQ'!$A$1:$H$295</definedName>
    <definedName name="_xlnm.Print_Area" localSheetId="1">'PRELIM BARU'!$A$1:$H$97</definedName>
    <definedName name="_xlnm.Print_Area" localSheetId="0">'RINGKASAN'!$A$1:$F$43</definedName>
    <definedName name="_xlnm.Print_Titles" localSheetId="2">'BQ'!$1:$1</definedName>
    <definedName name="_xlnm.Print_Titles" localSheetId="1">'PRELIM BARU'!$1:$2</definedName>
  </definedNames>
  <calcPr fullCalcOnLoad="1"/>
</workbook>
</file>

<file path=xl/sharedStrings.xml><?xml version="1.0" encoding="utf-8"?>
<sst xmlns="http://schemas.openxmlformats.org/spreadsheetml/2006/main" count="316" uniqueCount="132">
  <si>
    <t>BIL</t>
  </si>
  <si>
    <t>HURAIAN KERJA</t>
  </si>
  <si>
    <t>JUMLAH                     ( RM )</t>
  </si>
  <si>
    <t>Kerja-kerja pra - turapan jalan</t>
  </si>
  <si>
    <t>A</t>
  </si>
  <si>
    <t>B</t>
  </si>
  <si>
    <t>Kerja kemasan akhir dan pembersihan di tapak mengikut arahan Pegawai Penguasa atau wakil Pegawai Penguasa dan lain-lain kerja yang berkaitan.</t>
  </si>
  <si>
    <t>Kuantiti bagi kerja-kerja berikut adalah sementara  ( Provisional Quantity ), Bayaran akan dibuat berdasarkan kepada kuantiti dan kadar sebenar di tapak yang akan dikira semula setelah kerja siap.</t>
  </si>
  <si>
    <t>M2</t>
  </si>
  <si>
    <t>C</t>
  </si>
  <si>
    <t>D</t>
  </si>
  <si>
    <t>E</t>
  </si>
  <si>
    <t>F</t>
  </si>
  <si>
    <t>G</t>
  </si>
  <si>
    <t>JUMLAH (RM)</t>
  </si>
  <si>
    <t>RINGGIT MALAYSIA :</t>
  </si>
  <si>
    <t>__________________________</t>
  </si>
  <si>
    <t xml:space="preserve">(Tandatangan Kontraktor)                                                </t>
  </si>
  <si>
    <t>(Tandatangan Saksi)</t>
  </si>
  <si>
    <t>Nama :</t>
  </si>
  <si>
    <t>No. KP :</t>
  </si>
  <si>
    <t>Atas Sifat :</t>
  </si>
  <si>
    <t>Alamat :</t>
  </si>
  <si>
    <t>Cop &amp; Alamat Syarikat :</t>
  </si>
  <si>
    <t>* Potong mana yang tidak berkenaan</t>
  </si>
  <si>
    <t>Bank / Islamic Bank / BPIMB / Insurans / Takaful atau Jaminan Syarikat Kewangan*</t>
  </si>
  <si>
    <t>Wang Jaminan Perlaksanaan (WJP)*</t>
  </si>
  <si>
    <t>Peralatan</t>
  </si>
  <si>
    <r>
      <t xml:space="preserve">Menyediakan Bon Perlaksanaan </t>
    </r>
    <r>
      <rPr>
        <b/>
        <i/>
        <sz val="12"/>
        <rFont val="Arial"/>
        <family val="2"/>
      </rPr>
      <t>(Perfomance Bond) :</t>
    </r>
  </si>
  <si>
    <t>Papan Tanda Projek</t>
  </si>
  <si>
    <t>JUMLAH DIBAWA KE HADAPAN (RM) :</t>
  </si>
  <si>
    <t>Keselamatan  Lokasi Kerja</t>
  </si>
  <si>
    <t>Kerja-Kerja Persediaan Awal Tapak</t>
  </si>
  <si>
    <t>JUMLAH DIBAWA DARI BELAKANG (RM) :</t>
  </si>
  <si>
    <t>Kerja-kerja Akhir dan Kemasan</t>
  </si>
  <si>
    <t>-</t>
  </si>
  <si>
    <t>UNIT</t>
  </si>
  <si>
    <t>KUANTITI</t>
  </si>
  <si>
    <t>KADAR</t>
  </si>
  <si>
    <r>
      <t xml:space="preserve">7. </t>
    </r>
    <r>
      <rPr>
        <i/>
        <sz val="12"/>
        <rFont val="Arial"/>
        <family val="2"/>
      </rPr>
      <t>New Jersey Barrier</t>
    </r>
    <r>
      <rPr>
        <sz val="12"/>
        <rFont val="Arial"/>
        <family val="2"/>
      </rPr>
      <t xml:space="preserve"> warna merah dan putih baru</t>
    </r>
  </si>
  <si>
    <r>
      <t>1. Papan tanda tunjuk arah (</t>
    </r>
    <r>
      <rPr>
        <i/>
        <sz val="12"/>
        <rFont val="Arial"/>
        <family val="2"/>
      </rPr>
      <t>diversion signboard)</t>
    </r>
  </si>
  <si>
    <t>2. Papantanda 'AWAS'</t>
  </si>
  <si>
    <r>
      <t xml:space="preserve">3. Papan tanda amaran </t>
    </r>
    <r>
      <rPr>
        <i/>
        <sz val="12"/>
        <rFont val="Arial"/>
        <family val="2"/>
      </rPr>
      <t>(warning signboard)</t>
    </r>
  </si>
  <si>
    <t>5. Papan tanda elektronik</t>
  </si>
  <si>
    <t>KEHENDAK PERMULAAN DAN SYARAT-SYARAT AM</t>
  </si>
  <si>
    <t>Menyediakan perkara-perkara berikut :</t>
  </si>
  <si>
    <t>Nombor-nombor pendaftaran di bawah Skim Keselamatan Sosial Pekerja (PERKESO)</t>
  </si>
  <si>
    <r>
      <t>Menyediakan satu kumpulan pengawal/penyurai trafik yang akan menyusun semua peralatan trafik dan mengawal lalulintas dilokasi kerja sepanjang kerja dijalankan. Kumpulan ini perlu dibekalkan dengan peralatan keselamatan seperti topi keselamatan,</t>
    </r>
    <r>
      <rPr>
        <i/>
        <sz val="12"/>
        <rFont val="Arial"/>
        <family val="2"/>
      </rPr>
      <t xml:space="preserve"> vest </t>
    </r>
    <r>
      <rPr>
        <sz val="12"/>
        <rFont val="Arial"/>
        <family val="2"/>
      </rPr>
      <t xml:space="preserve">keselamatan (hijau sahaja), kasut keselamatan, </t>
    </r>
    <r>
      <rPr>
        <i/>
        <sz val="12"/>
        <rFont val="Arial"/>
        <family val="2"/>
      </rPr>
      <t>red light tube batton</t>
    </r>
    <r>
      <rPr>
        <sz val="12"/>
        <rFont val="Arial"/>
        <family val="2"/>
      </rPr>
      <t xml:space="preserve">, alat perhubungan </t>
    </r>
    <r>
      <rPr>
        <i/>
        <sz val="12"/>
        <rFont val="Arial"/>
        <family val="2"/>
      </rPr>
      <t>(walkie talkie)</t>
    </r>
    <r>
      <rPr>
        <sz val="12"/>
        <rFont val="Arial"/>
        <family val="2"/>
      </rPr>
      <t xml:space="preserve"> dan lain-lain keperluan berkaitan untuk tugasan ini. </t>
    </r>
  </si>
  <si>
    <t>A1</t>
  </si>
  <si>
    <r>
      <t xml:space="preserve">Menyediakan satu pelan skematik sistem penyuraian trafik melalui Pelan Pengurusan Trafik - </t>
    </r>
    <r>
      <rPr>
        <b/>
        <sz val="12"/>
        <rFont val="Arial"/>
        <family val="2"/>
      </rPr>
      <t>PPT</t>
    </r>
    <r>
      <rPr>
        <sz val="12"/>
        <rFont val="Arial"/>
        <family val="2"/>
      </rPr>
      <t xml:space="preserve"> </t>
    </r>
    <r>
      <rPr>
        <i/>
        <sz val="12"/>
        <rFont val="Arial"/>
        <family val="2"/>
      </rPr>
      <t>(Traffic Management Plan)</t>
    </r>
    <r>
      <rPr>
        <sz val="12"/>
        <rFont val="Arial"/>
        <family val="2"/>
      </rPr>
      <t xml:space="preserve">  yang mengandungi perkara berikut :</t>
    </r>
  </si>
  <si>
    <t>KEHENDAK PERMULAAN DAN SYARAT-SYARAT AM (SAMB.)</t>
  </si>
  <si>
    <t>M</t>
  </si>
  <si>
    <t>BORONG</t>
  </si>
  <si>
    <t>4. Papan tanda hadlaju</t>
  </si>
  <si>
    <t>6. Kon trafik baru lengkap dengan pemantul cahaya (jarak maksima 
    antara kon ialah 5m setiap satu)</t>
  </si>
  <si>
    <t>KERJA-KERJA AWALAN (M/S BQ 1/2 - BQ 2/2)</t>
  </si>
  <si>
    <t xml:space="preserve">TEMPOH SIAP KERJA :  </t>
  </si>
  <si>
    <t>(        ) MINGGU</t>
  </si>
  <si>
    <t>Kerja-kerja turapan jalan</t>
  </si>
  <si>
    <t>Kerja-kerja Cat Jalan</t>
  </si>
  <si>
    <t>NOS</t>
  </si>
  <si>
    <t>Kerja-kerja Perabot Jalan</t>
  </si>
  <si>
    <t>Rate Only</t>
  </si>
  <si>
    <r>
      <t xml:space="preserve">Kerja-kerja Berbendul Jalan </t>
    </r>
    <r>
      <rPr>
        <b/>
        <i/>
        <sz val="12"/>
        <rFont val="Arial"/>
        <family val="2"/>
      </rPr>
      <t>(Road Kerb)</t>
    </r>
  </si>
  <si>
    <r>
      <t xml:space="preserve">bebendul jalan JENIS A </t>
    </r>
    <r>
      <rPr>
        <b/>
        <i/>
        <sz val="12"/>
        <rFont val="Arial"/>
        <family val="2"/>
      </rPr>
      <t xml:space="preserve">(slipformed side </t>
    </r>
    <r>
      <rPr>
        <b/>
        <sz val="12"/>
        <rFont val="Arial"/>
        <family val="2"/>
      </rPr>
      <t>kerb) dengan saluran air</t>
    </r>
  </si>
  <si>
    <r>
      <rPr>
        <b/>
        <i/>
        <sz val="12"/>
        <rFont val="Arial"/>
        <family val="2"/>
      </rPr>
      <t>Centre line</t>
    </r>
    <r>
      <rPr>
        <sz val="12"/>
        <rFont val="Arial"/>
        <family val="2"/>
      </rPr>
      <t xml:space="preserve"> - 100mm lebar - 1.00m </t>
    </r>
    <r>
      <rPr>
        <i/>
        <sz val="12"/>
        <rFont val="Arial"/>
        <family val="2"/>
      </rPr>
      <t xml:space="preserve">stroke </t>
    </r>
    <r>
      <rPr>
        <sz val="12"/>
        <rFont val="Arial"/>
        <family val="2"/>
      </rPr>
      <t xml:space="preserve">@ 1.70m </t>
    </r>
    <r>
      <rPr>
        <i/>
        <sz val="12"/>
        <rFont val="Arial"/>
        <family val="2"/>
      </rPr>
      <t>gap</t>
    </r>
  </si>
  <si>
    <r>
      <rPr>
        <sz val="12"/>
        <rFont val="Arial"/>
        <family val="2"/>
      </rPr>
      <t xml:space="preserve">Papantanda </t>
    </r>
    <r>
      <rPr>
        <b/>
        <sz val="12"/>
        <rFont val="Arial"/>
        <family val="2"/>
      </rPr>
      <t>BONGGOL</t>
    </r>
  </si>
  <si>
    <t>Kerja-kerja Pembaikan Jalan</t>
  </si>
  <si>
    <r>
      <t xml:space="preserve">Kerja-kerja </t>
    </r>
    <r>
      <rPr>
        <b/>
        <i/>
        <sz val="12"/>
        <rFont val="Arial"/>
        <family val="2"/>
      </rPr>
      <t xml:space="preserve"> regulation of road </t>
    </r>
    <r>
      <rPr>
        <sz val="12"/>
        <rFont val="Arial"/>
        <family val="2"/>
      </rPr>
      <t xml:space="preserve">termasuk menyembur satu lapisan </t>
    </r>
    <r>
      <rPr>
        <b/>
        <i/>
        <sz val="12"/>
        <rFont val="Arial"/>
        <family val="2"/>
      </rPr>
      <t xml:space="preserve">'bituminous tack coat' </t>
    </r>
    <r>
      <rPr>
        <sz val="12"/>
        <rFont val="Arial"/>
        <family val="2"/>
      </rPr>
      <t xml:space="preserve">jenis </t>
    </r>
    <r>
      <rPr>
        <b/>
        <sz val="12"/>
        <rFont val="Arial"/>
        <family val="2"/>
      </rPr>
      <t>rapid setting (RS-1K)</t>
    </r>
    <r>
      <rPr>
        <sz val="12"/>
        <rFont val="Arial"/>
        <family val="2"/>
      </rPr>
      <t xml:space="preserve"> </t>
    </r>
    <r>
      <rPr>
        <b/>
        <sz val="12"/>
        <rFont val="Arial"/>
        <family val="2"/>
      </rPr>
      <t>turapan (AC-14) tebal minima 40mm</t>
    </r>
    <r>
      <rPr>
        <sz val="12"/>
        <rFont val="Arial"/>
        <family val="2"/>
      </rPr>
      <t xml:space="preserve"> dan lain-lain kerja berkaitan.(Sila rujuk Preambles Bil 4 A, B, C, D &amp; Bil 5 B, C,D,E,H )</t>
    </r>
  </si>
  <si>
    <t>Kerja-kerja pra - turapan jalan (samb)</t>
  </si>
  <si>
    <r>
      <t>Kerja-kerja memotong jalan sedia ada bagi membuat C</t>
    </r>
    <r>
      <rPr>
        <i/>
        <sz val="12"/>
        <rFont val="Arial"/>
        <family val="2"/>
      </rPr>
      <t xml:space="preserve">onstruction Joint (Key Joint) </t>
    </r>
    <r>
      <rPr>
        <sz val="12"/>
        <rFont val="Arial"/>
        <family val="2"/>
      </rPr>
      <t xml:space="preserve">tidak kurang 25mm dalam dan tidak kurang 500mm panjang di antara </t>
    </r>
    <r>
      <rPr>
        <i/>
        <sz val="12"/>
        <rFont val="Arial"/>
        <family val="2"/>
      </rPr>
      <t xml:space="preserve">asphalt concrete / stone mastic asphalt </t>
    </r>
    <r>
      <rPr>
        <sz val="12"/>
        <rFont val="Arial"/>
        <family val="2"/>
      </rPr>
      <t>baru dan lama dengan menggunakan mesin pemotong yang dibenarkan, membersihkan sisa potongan, membawa keluar sisa dari tapak bina serta dibuang di tempat yang dibenarkan dan lain-lain kerja berkaitan sepertimana arahan Pegawai Penguasa atau Wakil Pegawai Penguasa. (Sila rujuk Preambles - Bil 4 (A, B, C, D), Bil 5 (B,C, D, E, F, H, R)</t>
    </r>
  </si>
  <si>
    <r>
      <t>Kerja-kerja kisaran</t>
    </r>
    <r>
      <rPr>
        <i/>
        <sz val="12"/>
        <rFont val="Arial"/>
        <family val="2"/>
      </rPr>
      <t xml:space="preserve"> (milling)</t>
    </r>
    <r>
      <rPr>
        <sz val="12"/>
        <rFont val="Arial"/>
        <family val="2"/>
      </rPr>
      <t xml:space="preserve"> permukaan sedia ada minima kedalaman 50mm , membersihkan sisa kisaran serta membawa keluar sisa kisaran  dari tapak bina serta dibuang di tempat yang dibenarkan  termasuk membuat </t>
    </r>
    <r>
      <rPr>
        <i/>
        <sz val="12"/>
        <rFont val="Arial"/>
        <family val="2"/>
      </rPr>
      <t xml:space="preserve">Construction Joint (Key Joint) </t>
    </r>
    <r>
      <rPr>
        <sz val="12"/>
        <rFont val="Arial"/>
        <family val="2"/>
      </rPr>
      <t xml:space="preserve">tidak kurang 25mm dalam dan tidak kurang 500mm panjang di antara </t>
    </r>
    <r>
      <rPr>
        <i/>
        <sz val="12"/>
        <rFont val="Arial"/>
        <family val="2"/>
      </rPr>
      <t xml:space="preserve">asphalt concrete / stone mastic  asphalt </t>
    </r>
    <r>
      <rPr>
        <sz val="12"/>
        <rFont val="Arial"/>
        <family val="2"/>
      </rPr>
      <t>baru dan lama dengan menggunakan mesin pemotong yang dibenarkan dan lain-lain kerja berkaitan sepertimana arahan Pegawai Penguasa atau Wakil Pegawai Penguasa.(Sila rujuk Preambles - Bil 4 (A, B, C, D), Bil 5 (B,C, D, E, F, H, R)</t>
    </r>
  </si>
  <si>
    <t>Kerja-kerja Cat Jalan (Samb)</t>
  </si>
  <si>
    <r>
      <rPr>
        <b/>
        <i/>
        <sz val="12"/>
        <rFont val="Arial"/>
        <family val="2"/>
      </rPr>
      <t>Centre line</t>
    </r>
    <r>
      <rPr>
        <sz val="12"/>
        <rFont val="Arial"/>
        <family val="2"/>
      </rPr>
      <t xml:space="preserve"> - 100mm lebar - </t>
    </r>
    <r>
      <rPr>
        <i/>
        <sz val="12"/>
        <rFont val="Arial"/>
        <family val="2"/>
      </rPr>
      <t>continous double line</t>
    </r>
  </si>
  <si>
    <r>
      <rPr>
        <b/>
        <i/>
        <sz val="12"/>
        <rFont val="Arial"/>
        <family val="2"/>
      </rPr>
      <t>Edge line</t>
    </r>
    <r>
      <rPr>
        <sz val="12"/>
        <rFont val="Arial"/>
        <family val="2"/>
      </rPr>
      <t xml:space="preserve"> - 150mm lebar - </t>
    </r>
    <r>
      <rPr>
        <i/>
        <sz val="12"/>
        <rFont val="Arial"/>
        <family val="2"/>
      </rPr>
      <t>continous single line</t>
    </r>
  </si>
  <si>
    <t>H</t>
  </si>
  <si>
    <t>J</t>
  </si>
  <si>
    <r>
      <rPr>
        <sz val="12"/>
        <rFont val="Arial"/>
        <family val="2"/>
      </rPr>
      <t xml:space="preserve">Papantanda </t>
    </r>
    <r>
      <rPr>
        <b/>
        <sz val="12"/>
        <rFont val="Arial"/>
        <family val="2"/>
      </rPr>
      <t>KANAK-KANAK MELINTAS</t>
    </r>
  </si>
  <si>
    <r>
      <rPr>
        <sz val="12"/>
        <rFont val="Arial"/>
        <family val="2"/>
      </rPr>
      <t xml:space="preserve">Papantanda </t>
    </r>
    <r>
      <rPr>
        <b/>
        <sz val="12"/>
        <rFont val="Arial"/>
        <family val="2"/>
      </rPr>
      <t>KAWASAN SEKOLAH
1000mm X 1800mm / 2 tiang (Lampiran 3)</t>
    </r>
  </si>
  <si>
    <t>Menggali, mengorek dan membuang sisa konkrit dan permukaan turapan lama hingga ke paras dengan menggunakan jentera</t>
  </si>
  <si>
    <r>
      <t xml:space="preserve">Membekal, menghampar dan memadat tanah yang diperolehi dari luar tapak bina </t>
    </r>
    <r>
      <rPr>
        <b/>
        <sz val="12"/>
        <rFont val="Arial"/>
        <family val="2"/>
      </rPr>
      <t>min 300mm ketebalan</t>
    </r>
    <r>
      <rPr>
        <sz val="12"/>
        <rFont val="Arial"/>
        <family val="2"/>
      </rPr>
      <t xml:space="preserve"> termasuk kerja-kerja pengorekan, jentera, mesin dan lain-lain berkaitan mengikut arahan P.P</t>
    </r>
  </si>
  <si>
    <r>
      <t xml:space="preserve">Membekal, menghampar dan memadat </t>
    </r>
    <r>
      <rPr>
        <b/>
        <i/>
        <sz val="12"/>
        <rFont val="Arial"/>
        <family val="2"/>
      </rPr>
      <t>crusher run</t>
    </r>
    <r>
      <rPr>
        <b/>
        <sz val="12"/>
        <rFont val="Arial"/>
        <family val="2"/>
      </rPr>
      <t xml:space="preserve"> min 300mm ketebalan</t>
    </r>
    <r>
      <rPr>
        <sz val="12"/>
        <rFont val="Arial"/>
        <family val="2"/>
      </rPr>
      <t xml:space="preserve"> termasuk kerja-kerja pengorekan, jentera, mesin dan lain-lain berkaitan mengikut arahan P.P</t>
    </r>
  </si>
  <si>
    <r>
      <t xml:space="preserve">Menyembur  satu lapisan </t>
    </r>
    <r>
      <rPr>
        <b/>
        <i/>
        <sz val="12"/>
        <rFont val="Arial"/>
        <family val="2"/>
      </rPr>
      <t xml:space="preserve">'bituminous tack coat' </t>
    </r>
    <r>
      <rPr>
        <b/>
        <sz val="12"/>
        <rFont val="Arial"/>
        <family val="2"/>
      </rPr>
      <t>jenis</t>
    </r>
    <r>
      <rPr>
        <b/>
        <i/>
        <sz val="12"/>
        <rFont val="Arial"/>
        <family val="2"/>
      </rPr>
      <t xml:space="preserve"> Rapid Setting (RS-1K) </t>
    </r>
    <r>
      <rPr>
        <sz val="12"/>
        <rFont val="Arial"/>
        <family val="2"/>
      </rPr>
      <t>seperti arahan Pegawai Penguasa atau wakil Pegawai Penguasa dan lain-lain kerja yang berkaitan. (Sila rujuk</t>
    </r>
    <r>
      <rPr>
        <i/>
        <sz val="12"/>
        <rFont val="Arial"/>
        <family val="2"/>
      </rPr>
      <t xml:space="preserve"> Preambles </t>
    </r>
    <r>
      <rPr>
        <sz val="12"/>
        <rFont val="Arial"/>
        <family val="2"/>
      </rPr>
      <t>- Bil 4 (A, B, C, D), Bil 5 (C, D, E, F)</t>
    </r>
  </si>
  <si>
    <r>
      <t xml:space="preserve">Menghampar, meratakan serta memadatkan  </t>
    </r>
    <r>
      <rPr>
        <b/>
        <sz val="12"/>
        <rFont val="Arial"/>
        <family val="2"/>
      </rPr>
      <t>TURAPAN AC28 tebal minima 60mm</t>
    </r>
    <r>
      <rPr>
        <sz val="12"/>
        <rFont val="Arial"/>
        <family val="2"/>
      </rPr>
      <t xml:space="preserve"> </t>
    </r>
    <r>
      <rPr>
        <b/>
        <sz val="12"/>
        <rFont val="Arial"/>
        <family val="2"/>
      </rPr>
      <t>selepas dipadatkan</t>
    </r>
    <r>
      <rPr>
        <sz val="12"/>
        <rFont val="Arial"/>
        <family val="2"/>
      </rPr>
      <t xml:space="preserve"> dan lain-lain kerja berkaitan. (Sila rujuk </t>
    </r>
    <r>
      <rPr>
        <i/>
        <sz val="12"/>
        <rFont val="Arial"/>
        <family val="2"/>
      </rPr>
      <t>Preambles</t>
    </r>
    <r>
      <rPr>
        <sz val="12"/>
        <rFont val="Arial"/>
        <family val="2"/>
      </rPr>
      <t xml:space="preserve"> - Bil 3 (A), Bil 4 (A, B, C, D), Bil 5 (A, B, C, D, E, H, J, K, L, M, N, P, Q, R)</t>
    </r>
  </si>
  <si>
    <r>
      <t xml:space="preserve">Menghampar, meratakan serta memadatkan  </t>
    </r>
    <r>
      <rPr>
        <b/>
        <sz val="12"/>
        <rFont val="Arial"/>
        <family val="2"/>
      </rPr>
      <t>TURAPAN AC14 tebal minima 40mm</t>
    </r>
    <r>
      <rPr>
        <sz val="12"/>
        <rFont val="Arial"/>
        <family val="2"/>
      </rPr>
      <t xml:space="preserve"> </t>
    </r>
    <r>
      <rPr>
        <b/>
        <sz val="12"/>
        <rFont val="Arial"/>
        <family val="2"/>
      </rPr>
      <t>selepas dipadatkan</t>
    </r>
    <r>
      <rPr>
        <sz val="12"/>
        <rFont val="Arial"/>
        <family val="2"/>
      </rPr>
      <t xml:space="preserve"> dan lain-lain kerja berkaitan. (Sila rujuk </t>
    </r>
    <r>
      <rPr>
        <i/>
        <sz val="12"/>
        <rFont val="Arial"/>
        <family val="2"/>
      </rPr>
      <t>Preambles</t>
    </r>
    <r>
      <rPr>
        <sz val="12"/>
        <rFont val="Arial"/>
        <family val="2"/>
      </rPr>
      <t xml:space="preserve"> - Bil 3 (A), Bil 4 (A, B, C, D), Bil 5 (A, B, C, D, E, H, J, K, L, M, N, P, Q, R)</t>
    </r>
  </si>
  <si>
    <r>
      <t xml:space="preserve">Menghampar, meratakan serta memadatkan  </t>
    </r>
    <r>
      <rPr>
        <b/>
        <sz val="12"/>
        <rFont val="Arial"/>
        <family val="2"/>
      </rPr>
      <t>TURAPAN SMA 20 tebal minima 50mm</t>
    </r>
    <r>
      <rPr>
        <sz val="12"/>
        <rFont val="Arial"/>
        <family val="2"/>
      </rPr>
      <t xml:space="preserve"> </t>
    </r>
    <r>
      <rPr>
        <b/>
        <sz val="12"/>
        <rFont val="Arial"/>
        <family val="2"/>
      </rPr>
      <t>selepas dipadatkan</t>
    </r>
    <r>
      <rPr>
        <sz val="12"/>
        <rFont val="Arial"/>
        <family val="2"/>
      </rPr>
      <t xml:space="preserve"> dan lain-lain kerja berkaitan. (Sila rujuk </t>
    </r>
    <r>
      <rPr>
        <i/>
        <sz val="12"/>
        <rFont val="Arial"/>
        <family val="2"/>
      </rPr>
      <t>Preambles</t>
    </r>
    <r>
      <rPr>
        <sz val="12"/>
        <rFont val="Arial"/>
        <family val="2"/>
      </rPr>
      <t xml:space="preserve"> - Bil 3 (A), Bil 4 (A, B, C, D), Bil 5 (A, B, C, D, E, H, J, K, L, M, N, P, Q, R)</t>
    </r>
  </si>
  <si>
    <r>
      <t>Mengecat garisan sementara (garisan tengah), menanda lurang utiliti (</t>
    </r>
    <r>
      <rPr>
        <i/>
        <sz val="12"/>
        <rFont val="Arial"/>
        <family val="2"/>
      </rPr>
      <t>utility manhole</t>
    </r>
    <r>
      <rPr>
        <sz val="12"/>
        <rFont val="Arial"/>
        <family val="2"/>
      </rPr>
      <t xml:space="preserve">) serta lain-lain kerja yang berkaitan. (Sila rujuk </t>
    </r>
    <r>
      <rPr>
        <i/>
        <sz val="12"/>
        <rFont val="Arial"/>
        <family val="2"/>
      </rPr>
      <t>Preambles</t>
    </r>
    <r>
      <rPr>
        <sz val="12"/>
        <rFont val="Arial"/>
        <family val="2"/>
      </rPr>
      <t xml:space="preserve"> - Bil 5 (Q)</t>
    </r>
  </si>
  <si>
    <r>
      <t xml:space="preserve">Membekal dan mengecat garisan jalan jenis </t>
    </r>
    <r>
      <rPr>
        <b/>
        <i/>
        <sz val="12"/>
        <rFont val="Arial"/>
        <family val="2"/>
      </rPr>
      <t>REFLECTORISED WHITE HOT APPLIED THERMOPLASTIC ROAD MARKING PAINT</t>
    </r>
    <r>
      <rPr>
        <b/>
        <sz val="12"/>
        <rFont val="Arial"/>
        <family val="2"/>
      </rPr>
      <t xml:space="preserve"> </t>
    </r>
    <r>
      <rPr>
        <sz val="12"/>
        <rFont val="Arial"/>
        <family val="2"/>
      </rPr>
      <t xml:space="preserve">(RUMUSAN AC14) mengikut arahan Pegawai Penguasa atau wakil Pegawai Penguasa dan lain-lain kerja yang berkaitan. (Sila rujuk </t>
    </r>
    <r>
      <rPr>
        <i/>
        <sz val="12"/>
        <rFont val="Arial"/>
        <family val="2"/>
      </rPr>
      <t>Preambles</t>
    </r>
    <r>
      <rPr>
        <sz val="12"/>
        <rFont val="Arial"/>
        <family val="2"/>
      </rPr>
      <t xml:space="preserve"> - Bil 7 (A, B, C)</t>
    </r>
  </si>
  <si>
    <r>
      <t xml:space="preserve">Membekal dan mengecat garisan jalan jenis </t>
    </r>
    <r>
      <rPr>
        <b/>
        <i/>
        <sz val="12"/>
        <rFont val="Arial"/>
        <family val="2"/>
      </rPr>
      <t>REFLECTORISED YELLOW HOT APPLIED THERMOPLASTIC ROAD MARKING PAINT</t>
    </r>
    <r>
      <rPr>
        <b/>
        <sz val="12"/>
        <rFont val="Arial"/>
        <family val="2"/>
      </rPr>
      <t xml:space="preserve"> </t>
    </r>
    <r>
      <rPr>
        <sz val="12"/>
        <rFont val="Arial"/>
        <family val="2"/>
      </rPr>
      <t xml:space="preserve">(RUMUSAN AC14) mengikut arahan Pegawai Penguasa atau wakil Pegawai Penguasa dan lain-lain kerja yang berkaitan. </t>
    </r>
  </si>
  <si>
    <r>
      <t xml:space="preserve">Membekal dan memasang papantanda jalanraya mengikut spesifikasi dan piawaian JKR serta MPSJ dan lain-lain kerja yang berkaitan. (Sila rujuk </t>
    </r>
    <r>
      <rPr>
        <i/>
        <sz val="12"/>
        <rFont val="Arial"/>
        <family val="2"/>
      </rPr>
      <t>Preambles</t>
    </r>
    <r>
      <rPr>
        <sz val="12"/>
        <rFont val="Arial"/>
        <family val="2"/>
      </rPr>
      <t xml:space="preserve"> - Bil 6 (A, B, C)</t>
    </r>
  </si>
  <si>
    <r>
      <t xml:space="preserve">Membekal dan memadatkan konkrit Gred 30 sebagai </t>
    </r>
    <r>
      <rPr>
        <b/>
        <sz val="12"/>
        <rFont val="Arial"/>
        <family val="2"/>
      </rPr>
      <t xml:space="preserve">bebendul jalan </t>
    </r>
    <r>
      <rPr>
        <b/>
        <i/>
        <sz val="12"/>
        <rFont val="Arial"/>
        <family val="2"/>
      </rPr>
      <t>(road kerb</t>
    </r>
    <r>
      <rPr>
        <i/>
        <sz val="12"/>
        <rFont val="Arial"/>
        <family val="2"/>
      </rPr>
      <t>)</t>
    </r>
    <r>
      <rPr>
        <sz val="12"/>
        <rFont val="Arial"/>
        <family val="2"/>
      </rPr>
      <t xml:space="preserve"> dan bukaan </t>
    </r>
    <r>
      <rPr>
        <i/>
        <sz val="12"/>
        <rFont val="Arial"/>
        <family val="2"/>
      </rPr>
      <t xml:space="preserve">(opening) </t>
    </r>
    <r>
      <rPr>
        <sz val="12"/>
        <rFont val="Arial"/>
        <family val="2"/>
      </rPr>
      <t>secara</t>
    </r>
    <r>
      <rPr>
        <i/>
        <sz val="12"/>
        <rFont val="Arial"/>
        <family val="2"/>
      </rPr>
      <t xml:space="preserve"> cast in-situ </t>
    </r>
    <r>
      <rPr>
        <sz val="12"/>
        <rFont val="Arial"/>
        <family val="2"/>
      </rPr>
      <t xml:space="preserve">termasuk penyediaan tapak, pemasangan alat aras penanda </t>
    </r>
    <r>
      <rPr>
        <i/>
        <sz val="12"/>
        <rFont val="Arial"/>
        <family val="2"/>
      </rPr>
      <t>(guide level)</t>
    </r>
    <r>
      <rPr>
        <sz val="12"/>
        <rFont val="Arial"/>
        <family val="2"/>
      </rPr>
      <t xml:space="preserve">, pembinaan bebendul jalan, </t>
    </r>
    <r>
      <rPr>
        <i/>
        <sz val="12"/>
        <rFont val="Arial"/>
        <family val="2"/>
      </rPr>
      <t>backfilling</t>
    </r>
    <r>
      <rPr>
        <sz val="12"/>
        <rFont val="Arial"/>
        <family val="2"/>
      </rPr>
      <t xml:space="preserve"> dengan kelengkapan buruh, jentera, mesin sehingga sempurna seperti arahan Pegawai Penguasa atau wakilnya.</t>
    </r>
  </si>
  <si>
    <r>
      <t xml:space="preserve">Membersihkan tapak / laluan / kawasan kerja turapan dari longgokan pasir, tanah, tumbuhan, konkrit dan bonggol haram menggunakan jentera dan buruh serta semua kerja yang berkaitan. (Sila rujuk </t>
    </r>
    <r>
      <rPr>
        <i/>
        <sz val="12"/>
        <rFont val="Arial"/>
        <family val="2"/>
      </rPr>
      <t>Preambles</t>
    </r>
    <r>
      <rPr>
        <sz val="12"/>
        <rFont val="Arial"/>
        <family val="2"/>
      </rPr>
      <t xml:space="preserve"> - Bil 4 (A, B, C, D), Bil 5 (A, B)</t>
    </r>
  </si>
  <si>
    <t xml:space="preserve"> </t>
  </si>
  <si>
    <t>RINGKASAN SEBUT HARGA</t>
  </si>
  <si>
    <t>JUMLAH KESELURUHAN DIBAWA KE BORANG SEBUT HARGA (RM) :</t>
  </si>
  <si>
    <r>
      <t xml:space="preserve">8. </t>
    </r>
    <r>
      <rPr>
        <i/>
        <sz val="12"/>
        <rFont val="Arial"/>
        <family val="2"/>
      </rPr>
      <t>Amber colour blinker light</t>
    </r>
    <r>
      <rPr>
        <sz val="12"/>
        <rFont val="Arial"/>
        <family val="2"/>
      </rPr>
      <t xml:space="preserve"> baru (setiap 10m)</t>
    </r>
  </si>
  <si>
    <r>
      <t xml:space="preserve">9. </t>
    </r>
    <r>
      <rPr>
        <i/>
        <sz val="12"/>
        <rFont val="Arial"/>
        <family val="2"/>
      </rPr>
      <t>Red colour tube light</t>
    </r>
    <r>
      <rPr>
        <sz val="12"/>
        <rFont val="Arial"/>
        <family val="2"/>
      </rPr>
      <t xml:space="preserve"> baru</t>
    </r>
  </si>
  <si>
    <t>10. Set lampu limpah baru (kerja waktu malam)</t>
  </si>
  <si>
    <t>11. Set generator (kerja waktu malam)</t>
  </si>
  <si>
    <r>
      <t xml:space="preserve">12. </t>
    </r>
    <r>
      <rPr>
        <i/>
        <sz val="12"/>
        <rFont val="Arial"/>
        <family val="2"/>
      </rPr>
      <t>Red and white hazard tape</t>
    </r>
  </si>
  <si>
    <t>13. Pengawal lalu lintas berbendera</t>
  </si>
  <si>
    <r>
      <t xml:space="preserve">Kos penyewaan kenderaan / pengangkutan oleh pihak kontraktor bagi menghantar ke tapak serta mengeluarkan dari tapak peralatan / mesin / jentera / loji seperti berikut mengikut kesesuaian penggunaannya ditapak. (Sila rujuk </t>
    </r>
    <r>
      <rPr>
        <i/>
        <sz val="12"/>
        <rFont val="Arial"/>
        <family val="2"/>
      </rPr>
      <t>Preamble</t>
    </r>
    <r>
      <rPr>
        <sz val="12"/>
        <rFont val="Arial"/>
        <family val="2"/>
      </rPr>
      <t xml:space="preserve"> Bil (A) Bil 4 (A,B,C, D)</t>
    </r>
  </si>
  <si>
    <t>JUMLAH DIBAWA KE RINGKASAN SEBUT HARGA (RM) :</t>
  </si>
  <si>
    <t>Anggaran Pra Tawaran</t>
  </si>
  <si>
    <t>Perlindungan Takaful / Perlindungan Insurans</t>
  </si>
  <si>
    <r>
      <t xml:space="preserve">Menghampar, meratakan serta memadatkan  </t>
    </r>
    <r>
      <rPr>
        <b/>
        <sz val="12"/>
        <rFont val="Arial"/>
        <family val="2"/>
      </rPr>
      <t>TURAPAN AC14 tebal minima 50mm</t>
    </r>
    <r>
      <rPr>
        <sz val="12"/>
        <rFont val="Arial"/>
        <family val="2"/>
      </rPr>
      <t xml:space="preserve"> </t>
    </r>
    <r>
      <rPr>
        <b/>
        <sz val="12"/>
        <rFont val="Arial"/>
        <family val="2"/>
      </rPr>
      <t>selepas dipadatkan</t>
    </r>
    <r>
      <rPr>
        <sz val="12"/>
        <rFont val="Arial"/>
        <family val="2"/>
      </rPr>
      <t xml:space="preserve"> dan lain-lain kerja berkaitan. (Sila rujuk </t>
    </r>
    <r>
      <rPr>
        <i/>
        <sz val="12"/>
        <rFont val="Arial"/>
        <family val="2"/>
      </rPr>
      <t>Preambles</t>
    </r>
    <r>
      <rPr>
        <sz val="12"/>
        <rFont val="Arial"/>
        <family val="2"/>
      </rPr>
      <t xml:space="preserve"> - Bil 3 (A), Bil 4 (A, B, C, D), Bil 5 (A, B, C, D, E, H, J, K, L, M, N, P, Q, R)</t>
    </r>
  </si>
  <si>
    <r>
      <t>Single arrow marking</t>
    </r>
    <r>
      <rPr>
        <i/>
        <sz val="12"/>
        <color indexed="9"/>
        <rFont val="Arial"/>
        <family val="2"/>
      </rPr>
      <t xml:space="preserve"> </t>
    </r>
    <r>
      <rPr>
        <b/>
        <i/>
        <sz val="12"/>
        <color indexed="9"/>
        <rFont val="Arial"/>
        <family val="2"/>
      </rPr>
      <t>(straight arrow)</t>
    </r>
  </si>
  <si>
    <t xml:space="preserve">Double arrow marking </t>
  </si>
  <si>
    <t>Triple arrow marking</t>
  </si>
  <si>
    <r>
      <rPr>
        <b/>
        <sz val="12"/>
        <rFont val="Arial"/>
        <family val="2"/>
      </rPr>
      <t xml:space="preserve">Garisan 'BERHENTI'
</t>
    </r>
    <r>
      <rPr>
        <sz val="12"/>
        <rFont val="Arial"/>
        <family val="2"/>
      </rPr>
      <t xml:space="preserve"> 600mm lebar- '</t>
    </r>
    <r>
      <rPr>
        <i/>
        <sz val="12"/>
        <rFont val="Arial"/>
        <family val="2"/>
      </rPr>
      <t>Continous solid line</t>
    </r>
    <r>
      <rPr>
        <sz val="12"/>
        <rFont val="Arial"/>
        <family val="2"/>
      </rPr>
      <t xml:space="preserve">'
'
</t>
    </r>
  </si>
  <si>
    <r>
      <t>150mm lebar-</t>
    </r>
    <r>
      <rPr>
        <i/>
        <sz val="12"/>
        <rFont val="Arial"/>
        <family val="2"/>
      </rPr>
      <t xml:space="preserve"> 'Continous single solid line</t>
    </r>
  </si>
  <si>
    <r>
      <rPr>
        <sz val="12"/>
        <rFont val="Arial"/>
        <family val="2"/>
      </rPr>
      <t>Papantanda</t>
    </r>
    <r>
      <rPr>
        <b/>
        <sz val="12"/>
        <rFont val="Arial"/>
        <family val="2"/>
      </rPr>
      <t xml:space="preserve"> </t>
    </r>
    <r>
      <rPr>
        <b/>
        <i/>
        <sz val="12"/>
        <rFont val="Arial"/>
        <family val="2"/>
      </rPr>
      <t>CHEVRON DELINEATOR</t>
    </r>
    <r>
      <rPr>
        <b/>
        <sz val="12"/>
        <rFont val="Arial"/>
        <family val="2"/>
      </rPr>
      <t xml:space="preserve">
2000mm X 600mm / 2 tiang  
</t>
    </r>
    <r>
      <rPr>
        <i/>
        <sz val="12"/>
        <rFont val="Arial"/>
        <family val="2"/>
      </rPr>
      <t>Preambles</t>
    </r>
    <r>
      <rPr>
        <sz val="12"/>
        <rFont val="Arial"/>
        <family val="2"/>
      </rPr>
      <t xml:space="preserve"> - Bil 6 (A, C)</t>
    </r>
  </si>
  <si>
    <r>
      <rPr>
        <sz val="12"/>
        <rFont val="Arial"/>
        <family val="2"/>
      </rPr>
      <t xml:space="preserve">Papantanda </t>
    </r>
    <r>
      <rPr>
        <b/>
        <sz val="12"/>
        <rFont val="Arial"/>
        <family val="2"/>
      </rPr>
      <t xml:space="preserve">NAMA JALAN </t>
    </r>
    <r>
      <rPr>
        <sz val="12"/>
        <rFont val="Arial"/>
        <family val="2"/>
      </rPr>
      <t>(Jenis A2 - 1 Tiang- 1 arah - 2 Muka)</t>
    </r>
  </si>
  <si>
    <r>
      <rPr>
        <sz val="12"/>
        <rFont val="Arial"/>
        <family val="2"/>
      </rPr>
      <t xml:space="preserve">Papantanda </t>
    </r>
    <r>
      <rPr>
        <b/>
        <sz val="12"/>
        <rFont val="Arial"/>
        <family val="2"/>
      </rPr>
      <t xml:space="preserve">NAMA JALAN </t>
    </r>
    <r>
      <rPr>
        <sz val="12"/>
        <rFont val="Arial"/>
        <family val="2"/>
      </rPr>
      <t>(Jenis B2 - 1 Tiang- 2 arah - 2 Muka)</t>
    </r>
  </si>
  <si>
    <r>
      <t xml:space="preserve">Kerja-kerja pembaikan </t>
    </r>
    <r>
      <rPr>
        <b/>
        <i/>
        <sz val="12"/>
        <rFont val="Arial"/>
        <family val="2"/>
      </rPr>
      <t>scupper outlet</t>
    </r>
  </si>
  <si>
    <r>
      <t>Membekal dan memasang separuh bulat 225mm diameter</t>
    </r>
    <r>
      <rPr>
        <i/>
        <sz val="12"/>
        <rFont val="Arial"/>
        <family val="2"/>
      </rPr>
      <t xml:space="preserve"> (scupper drain)</t>
    </r>
    <r>
      <rPr>
        <sz val="12"/>
        <rFont val="Arial"/>
        <family val="2"/>
      </rPr>
      <t xml:space="preserve"> jenis tanah liat tembikar separa licin (HRGW) dan tembok batu bata berplaster licin 113mm kiri dan kanan purata tebal 300mm minima termasuk kerja-kerja penggalian, pembersihan, membuang sisa keluar ke tempat dibenarkan, menghampar pasir, menimbus tanah, meratakan tanah</t>
    </r>
    <r>
      <rPr>
        <i/>
        <sz val="12"/>
        <rFont val="Arial"/>
        <family val="2"/>
      </rPr>
      <t xml:space="preserve"> (top soil) </t>
    </r>
    <r>
      <rPr>
        <sz val="12"/>
        <rFont val="Arial"/>
        <family val="2"/>
      </rPr>
      <t>untuk merapi bahagian belakang tembok longkang dengan menggunakan tenaga buruh dan jentera atau mesin yang bersesuaian dan lain-lain berkaitan mengikut spesifikasi dan arahan pegawai penguasa atau wakil pegawai penguasa.</t>
    </r>
  </si>
  <si>
    <t>Membekal dan menambak tanah berbaja purata 300mm tebal untuk merapi dan memperkemaskan bahu jalan dan sebagainya termasuk membuang sisa tanah yang tidak sesuai dan lain-lain kerja berkaitan</t>
  </si>
  <si>
    <t>KERJA JALAN (M/S BQ 1/1 - BQ 7/7 )</t>
  </si>
  <si>
    <t>NO FAIL : MBSJ.KUB.400-5/7/30</t>
  </si>
  <si>
    <t>KERJA-KERJA MENURAP SEMULA JALAN DAN LAIN-LAIN KERJA BERKAITAN KAWASAN RUMAH MURAH PKNS DI JALAN 3, JALAN 4, LORONG 3D, LORONG 3H, LORONG 3E, LORONG 3F, LORONG 3G, JALAN 2, LORONG 2A, LORONG 3A, LORONG 3B, LORONG 3C, LORONG BUNGA KIAMBANG, LORONG BUNGA MELOR, JALAN BUNGA TANJUNG, LORONG BUNGA TANJUNG, JALAN KIAMBANG, JALAN BUNGA MELOR, LORONG KIAMBANG 2, JALAN BUNGA MATAHARI, KG BARU PUCHONG, PUCHONG, SELANGOR DARUL EHSAN.</t>
  </si>
  <si>
    <t>Papantanda BERHENTI</t>
  </si>
  <si>
    <r>
      <t xml:space="preserve">Membekal dan memasang sesalur jenis PVC 225mm diameter panjang 1200mm setiap satu, dibalut dengan simen mortar 1:3 dengan kemasan </t>
    </r>
    <r>
      <rPr>
        <i/>
        <sz val="12"/>
        <rFont val="Arial"/>
        <family val="2"/>
      </rPr>
      <t xml:space="preserve">broom finish </t>
    </r>
    <r>
      <rPr>
        <sz val="12"/>
        <rFont val="Arial"/>
        <family val="2"/>
      </rPr>
      <t>dibahagian atas dan lain-lain kerja yang berkaitan.</t>
    </r>
  </si>
  <si>
    <t>Membekal dan memasang longkang konkrit separuh bulat 300mm diameter termasuk kerja menggali tanah ke paras, merata dan memadatkan simen mortar 1:3 dan lain-lain kerja yang berkaitan.</t>
  </si>
  <si>
    <r>
      <t xml:space="preserve">Kerja-kerja pembaikan </t>
    </r>
    <r>
      <rPr>
        <b/>
        <i/>
        <sz val="12"/>
        <rFont val="Arial"/>
        <family val="2"/>
      </rPr>
      <t xml:space="preserve">scupper outlet </t>
    </r>
    <r>
      <rPr>
        <b/>
        <sz val="12"/>
        <rFont val="Arial"/>
        <family val="2"/>
      </rPr>
      <t>(sambungan)</t>
    </r>
  </si>
  <si>
    <t>Membekal dan memasang tembok batu bata 113mm tebal termasuk melepa licin bahagian dalam dinding dan lain-lain kerja yang berkaitan.</t>
  </si>
  <si>
    <t>Laporan Bergambar</t>
  </si>
  <si>
    <t>Menyediakan laporan bergambar sebelum, sedang dan selepas kerja dijalankan di tapak. Penyediaan tuntutan bayaran lengkap dengan gambar sebelum, semasa dan selepas siap kerja dan dijilidkan, diserah semasa membuat tuntutan pembayaran lengkap dengan inbois, borang taking off, pelan lokasi kerja, gambar kerja beserta tarikh dan dijilidkan kemas.</t>
  </si>
  <si>
    <t>Polisi Takaful / Insurans Tanggungan Awam (iaitu Insurans / Takaful terhadap bencana kepada orang-orang dan kerosakan harta benda)</t>
  </si>
  <si>
    <t>Polisi Takaful/Insurans Kerja</t>
  </si>
  <si>
    <t>Pihak kontraktor dikehendaki menyediakan semua kemudahan/ kelengkapan yang bersesuaian untuk pihaknya bagi mengendalikan urusan di tapak di dalam tempoh kontrak. (Sila rujuk Preamble - Bil 1 (A, B, C, D, E, F, G), Bil 2 (A, B)</t>
  </si>
  <si>
    <t>Bekal dan pasang satu (1) papantanda projek mengikut spesifikasi yang telah ditetapkan. Hendaklah dipasang sebelum projek berjalan hingga siap projek termasuk membuka dan membawa keluar dari tapak.</t>
  </si>
  <si>
    <r>
      <t xml:space="preserve">** Petender adalah digalakkan untuk mengambil pelan perlindungan </t>
    </r>
    <r>
      <rPr>
        <b/>
        <sz val="12"/>
        <rFont val="Arial"/>
        <family val="2"/>
      </rPr>
      <t>Takaful berbanding pelan Perlindungan Insurans.</t>
    </r>
  </si>
</sst>
</file>

<file path=xl/styles.xml><?xml version="1.0" encoding="utf-8"?>
<styleSheet xmlns="http://schemas.openxmlformats.org/spreadsheetml/2006/main">
  <numFmts count="44">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0"/>
    <numFmt numFmtId="171" formatCode="#,##0.00;[Red]#,##0.00"/>
    <numFmt numFmtId="172" formatCode="0.00;[Red]0.00"/>
    <numFmt numFmtId="173" formatCode="0.0;[Red]0.0"/>
    <numFmt numFmtId="174" formatCode="#,##0;[Red]#,##0"/>
    <numFmt numFmtId="175" formatCode="[$-409]dddd\,\ mmmm\ dd\,\ yyyy"/>
    <numFmt numFmtId="176" formatCode="&quot;Yes&quot;;&quot;Yes&quot;;&quot;No&quot;"/>
    <numFmt numFmtId="177" formatCode="&quot;True&quot;;&quot;True&quot;;&quot;False&quot;"/>
    <numFmt numFmtId="178" formatCode="&quot;On&quot;;&quot;On&quot;;&quot;Off&quot;"/>
    <numFmt numFmtId="179" formatCode="[$€-2]\ #,##0.00_);[Red]\([$€-2]\ #,##0.00\)"/>
    <numFmt numFmtId="180" formatCode="[$-409]h:mm:ss\ AM/PM"/>
    <numFmt numFmtId="181" formatCode="_(* #,##0.0_);_(* \(#,##0.0\);_(* &quot;-&quot;??_);_(@_)"/>
    <numFmt numFmtId="182" formatCode="#,##0.0_);\(#,##0.0\)"/>
    <numFmt numFmtId="183" formatCode="#,##0.0"/>
    <numFmt numFmtId="184" formatCode="#,##0.0;[Red]#,##0.0"/>
    <numFmt numFmtId="185" formatCode="_(* #,##0.000_);_(* \(#,##0.000\);_(* &quot;-&quot;??_);_(@_)"/>
    <numFmt numFmtId="186" formatCode="_(* #,##0.0000_);_(* \(#,##0.0000\);_(* &quot;-&quot;??_);_(@_)"/>
    <numFmt numFmtId="187" formatCode="_(* #,##0.00000_);_(* \(#,##0.00000\);_(* &quot;-&quot;??_);_(@_)"/>
    <numFmt numFmtId="188" formatCode="_(* #,##0.000000_);_(* \(#,##0.000000\);_(* &quot;-&quot;??_);_(@_)"/>
    <numFmt numFmtId="189" formatCode="_(* #,##0.0000000_);_(* \(#,##0.0000000\);_(* &quot;-&quot;??_);_(@_)"/>
    <numFmt numFmtId="190" formatCode="_(* #,##0.00000000_);_(* \(#,##0.00000000\);_(* &quot;-&quot;??_);_(@_)"/>
    <numFmt numFmtId="191" formatCode="_(* #,##0.000000000_);_(* \(#,##0.000000000\);_(* &quot;-&quot;??_);_(@_)"/>
    <numFmt numFmtId="192" formatCode="_(* #,##0.0000000000_);_(* \(#,##0.0000000000\);_(* &quot;-&quot;??_);_(@_)"/>
    <numFmt numFmtId="193" formatCode="_(* #,##0.00000000000_);_(* \(#,##0.00000000000\);_(* &quot;-&quot;??_);_(@_)"/>
    <numFmt numFmtId="194" formatCode="_(* #,##0.000000000000_);_(* \(#,##0.000000000000\);_(* &quot;-&quot;??_);_(@_)"/>
    <numFmt numFmtId="195" formatCode="_(* #,##0.0000000000000_);_(* \(#,##0.0000000000000\);_(* &quot;-&quot;??_);_(@_)"/>
    <numFmt numFmtId="196" formatCode="_(* #,##0_);_(* \(#,##0\);_(* &quot;-&quot;??_);_(@_)"/>
    <numFmt numFmtId="197" formatCode="[$-4409]dddd\,\ d\ mmmm\,\ yyyy"/>
    <numFmt numFmtId="198" formatCode="#,##0.000"/>
    <numFmt numFmtId="199" formatCode="#,##0.000;[Red]#,##0.000"/>
  </numFmts>
  <fonts count="65">
    <font>
      <sz val="10"/>
      <name val="Arial"/>
      <family val="0"/>
    </font>
    <font>
      <sz val="11"/>
      <color indexed="8"/>
      <name val="Calibri"/>
      <family val="2"/>
    </font>
    <font>
      <b/>
      <sz val="10"/>
      <name val="Arial"/>
      <family val="2"/>
    </font>
    <font>
      <b/>
      <sz val="9"/>
      <name val="Arial"/>
      <family val="2"/>
    </font>
    <font>
      <sz val="9"/>
      <name val="Arial"/>
      <family val="2"/>
    </font>
    <font>
      <b/>
      <u val="single"/>
      <sz val="10"/>
      <name val="Arial"/>
      <family val="2"/>
    </font>
    <font>
      <u val="single"/>
      <sz val="10"/>
      <name val="Arial"/>
      <family val="2"/>
    </font>
    <font>
      <b/>
      <i/>
      <sz val="14"/>
      <name val="Arial"/>
      <family val="2"/>
    </font>
    <font>
      <b/>
      <sz val="12"/>
      <name val="Arial"/>
      <family val="2"/>
    </font>
    <font>
      <sz val="8"/>
      <name val="Arial"/>
      <family val="2"/>
    </font>
    <font>
      <b/>
      <u val="single"/>
      <sz val="9"/>
      <name val="Arial"/>
      <family val="2"/>
    </font>
    <font>
      <b/>
      <sz val="20"/>
      <name val="Arial"/>
      <family val="2"/>
    </font>
    <font>
      <sz val="12"/>
      <name val="Arial"/>
      <family val="2"/>
    </font>
    <font>
      <b/>
      <u val="single"/>
      <sz val="12"/>
      <name val="Arial"/>
      <family val="2"/>
    </font>
    <font>
      <u val="single"/>
      <sz val="12"/>
      <name val="Arial"/>
      <family val="2"/>
    </font>
    <font>
      <i/>
      <sz val="12"/>
      <name val="Arial"/>
      <family val="2"/>
    </font>
    <font>
      <b/>
      <i/>
      <sz val="12"/>
      <name val="Arial"/>
      <family val="2"/>
    </font>
    <font>
      <b/>
      <sz val="11"/>
      <name val="Arial"/>
      <family val="2"/>
    </font>
    <font>
      <i/>
      <sz val="12"/>
      <color indexed="9"/>
      <name val="Arial"/>
      <family val="2"/>
    </font>
    <font>
      <b/>
      <i/>
      <sz val="12"/>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0"/>
      <name val="Arial"/>
      <family val="2"/>
    </font>
    <font>
      <sz val="10"/>
      <color indexed="62"/>
      <name val="Arial"/>
      <family val="2"/>
    </font>
    <font>
      <sz val="12"/>
      <color indexed="9"/>
      <name val="Arial"/>
      <family val="2"/>
    </font>
    <font>
      <b/>
      <sz val="10"/>
      <color indexed="9"/>
      <name val="Arial"/>
      <family val="2"/>
    </font>
    <font>
      <b/>
      <sz val="12"/>
      <color indexed="9"/>
      <name val="Arial"/>
      <family val="2"/>
    </font>
    <font>
      <b/>
      <i/>
      <sz val="14"/>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
      <sz val="10"/>
      <color theme="4"/>
      <name val="Arial"/>
      <family val="2"/>
    </font>
    <font>
      <sz val="12"/>
      <color theme="0"/>
      <name val="Arial"/>
      <family val="2"/>
    </font>
    <font>
      <b/>
      <sz val="10"/>
      <color theme="0"/>
      <name val="Arial"/>
      <family val="2"/>
    </font>
    <font>
      <b/>
      <sz val="12"/>
      <color theme="0"/>
      <name val="Arial"/>
      <family val="2"/>
    </font>
    <font>
      <b/>
      <i/>
      <sz val="14"/>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medium"/>
      <right/>
      <top/>
      <bottom/>
    </border>
    <border>
      <left style="medium"/>
      <right/>
      <top/>
      <bottom style="thin"/>
    </border>
    <border>
      <left style="thin"/>
      <right/>
      <top/>
      <bottom style="thin"/>
    </border>
    <border>
      <left/>
      <right/>
      <top/>
      <bottom style="thin"/>
    </border>
    <border>
      <left style="medium"/>
      <right style="thin"/>
      <top style="thin"/>
      <bottom style="medium"/>
    </border>
    <border>
      <left style="medium"/>
      <right style="thin"/>
      <top style="medium"/>
      <bottom style="medium"/>
    </border>
    <border>
      <left style="medium"/>
      <right style="thin"/>
      <top/>
      <bottom/>
    </border>
    <border>
      <left/>
      <right style="thin"/>
      <top/>
      <bottom/>
    </border>
    <border>
      <left style="thin"/>
      <right style="thin"/>
      <top/>
      <bottom/>
    </border>
    <border>
      <left style="thin"/>
      <right/>
      <top/>
      <bottom style="medium"/>
    </border>
    <border>
      <left style="thin"/>
      <right>
        <color indexed="63"/>
      </right>
      <top style="medium"/>
      <bottom style="medium"/>
    </border>
    <border>
      <left style="thin"/>
      <right style="medium"/>
      <top/>
      <bottom/>
    </border>
    <border>
      <left/>
      <right/>
      <top style="medium"/>
      <bottom style="medium"/>
    </border>
    <border>
      <left style="thin"/>
      <right style="medium"/>
      <top style="medium"/>
      <bottom style="medium"/>
    </border>
    <border>
      <left style="thin"/>
      <right style="thin"/>
      <top style="medium"/>
      <bottom style="medium"/>
    </border>
    <border>
      <left/>
      <right/>
      <top style="medium"/>
      <bottom/>
    </border>
    <border>
      <left style="thin"/>
      <right style="medium"/>
      <top style="medium"/>
      <bottom/>
    </border>
    <border>
      <left/>
      <right style="medium"/>
      <top/>
      <bottom/>
    </border>
    <border>
      <left style="thin"/>
      <right style="medium"/>
      <top/>
      <bottom style="hair"/>
    </border>
    <border>
      <left style="thin"/>
      <right style="medium"/>
      <top style="hair"/>
      <bottom>
        <color indexed="63"/>
      </bottom>
    </border>
    <border>
      <left style="medium"/>
      <right style="medium"/>
      <top style="medium"/>
      <bottom style="medium"/>
    </border>
    <border>
      <left style="medium"/>
      <right style="thin"/>
      <top style="medium"/>
      <bottom/>
    </border>
    <border>
      <left style="medium"/>
      <right style="thin"/>
      <top/>
      <bottom style="medium"/>
    </border>
    <border>
      <left style="thin"/>
      <right/>
      <top style="medium"/>
      <bottom/>
    </border>
    <border>
      <left/>
      <right/>
      <top/>
      <bottom style="medium"/>
    </border>
    <border>
      <left/>
      <right style="medium"/>
      <top style="medium"/>
      <bottom/>
    </border>
    <border>
      <left/>
      <right style="medium"/>
      <top/>
      <bottom style="medium"/>
    </border>
    <border>
      <left style="thin"/>
      <right/>
      <top style="thin"/>
      <bottom style="medium"/>
    </border>
    <border>
      <left/>
      <right/>
      <top style="thin"/>
      <bottom style="medium"/>
    </border>
    <border>
      <left/>
      <right style="thin"/>
      <top style="thin"/>
      <bottom style="medium"/>
    </border>
    <border>
      <left/>
      <right style="medium"/>
      <top style="thin"/>
      <bottom style="medium"/>
    </border>
    <border>
      <left style="thin"/>
      <right/>
      <top/>
      <bottom style="dotted"/>
    </border>
    <border>
      <left/>
      <right style="medium"/>
      <top/>
      <bottom style="dotted"/>
    </border>
    <border>
      <left/>
      <right style="medium"/>
      <top/>
      <bottom style="thin"/>
    </border>
    <border>
      <left style="medium"/>
      <right/>
      <top style="medium"/>
      <bottom style="medium"/>
    </border>
    <border>
      <left>
        <color indexed="63"/>
      </left>
      <right style="medium"/>
      <top style="medium"/>
      <bottom style="medium"/>
    </border>
    <border>
      <left/>
      <right style="thin"/>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367">
    <xf numFmtId="0" fontId="0" fillId="0" borderId="0" xfId="0" applyAlignment="1">
      <alignment/>
    </xf>
    <xf numFmtId="0" fontId="0" fillId="0" borderId="0" xfId="56" applyFont="1" applyAlignment="1">
      <alignment horizontal="left"/>
      <protection/>
    </xf>
    <xf numFmtId="4" fontId="0" fillId="0" borderId="0" xfId="56" applyNumberFormat="1" applyFont="1" applyBorder="1" applyAlignment="1">
      <alignment horizontal="center" vertical="top"/>
      <protection/>
    </xf>
    <xf numFmtId="0" fontId="0" fillId="0" borderId="0" xfId="56" applyFont="1">
      <alignment/>
      <protection/>
    </xf>
    <xf numFmtId="0" fontId="2" fillId="0" borderId="0" xfId="56" applyFont="1">
      <alignment/>
      <protection/>
    </xf>
    <xf numFmtId="4" fontId="2" fillId="0" borderId="10" xfId="56" applyNumberFormat="1" applyFont="1" applyBorder="1" applyAlignment="1">
      <alignment horizontal="center" vertical="center"/>
      <protection/>
    </xf>
    <xf numFmtId="4" fontId="2" fillId="0" borderId="0" xfId="56" applyNumberFormat="1" applyFont="1" applyBorder="1" applyAlignment="1">
      <alignment horizontal="center" vertical="center"/>
      <protection/>
    </xf>
    <xf numFmtId="4" fontId="2" fillId="0" borderId="11" xfId="56" applyNumberFormat="1" applyFont="1" applyBorder="1" applyAlignment="1">
      <alignment horizontal="center" vertical="center" wrapText="1"/>
      <protection/>
    </xf>
    <xf numFmtId="4" fontId="2" fillId="0" borderId="11" xfId="56" applyNumberFormat="1" applyFont="1" applyBorder="1" applyAlignment="1">
      <alignment horizontal="center"/>
      <protection/>
    </xf>
    <xf numFmtId="4" fontId="2" fillId="0" borderId="10" xfId="56" applyNumberFormat="1" applyFont="1" applyBorder="1" applyAlignment="1">
      <alignment horizontal="center"/>
      <protection/>
    </xf>
    <xf numFmtId="4" fontId="2" fillId="0" borderId="0" xfId="56" applyNumberFormat="1" applyFont="1" applyBorder="1" applyAlignment="1">
      <alignment horizontal="center"/>
      <protection/>
    </xf>
    <xf numFmtId="183" fontId="2" fillId="0" borderId="11" xfId="56" applyNumberFormat="1" applyFont="1" applyBorder="1" applyAlignment="1">
      <alignment horizontal="center" vertical="top"/>
      <protection/>
    </xf>
    <xf numFmtId="4" fontId="2" fillId="0" borderId="10" xfId="56" applyNumberFormat="1" applyFont="1" applyBorder="1" applyAlignment="1">
      <alignment horizontal="justify" vertical="top"/>
      <protection/>
    </xf>
    <xf numFmtId="0" fontId="0" fillId="0" borderId="12" xfId="56" applyFont="1" applyBorder="1">
      <alignment/>
      <protection/>
    </xf>
    <xf numFmtId="0" fontId="0" fillId="0" borderId="13" xfId="56" applyFont="1" applyBorder="1">
      <alignment/>
      <protection/>
    </xf>
    <xf numFmtId="0" fontId="0" fillId="0" borderId="14" xfId="56" applyFont="1" applyBorder="1">
      <alignment/>
      <protection/>
    </xf>
    <xf numFmtId="4" fontId="0" fillId="0" borderId="14" xfId="56" applyNumberFormat="1" applyFont="1" applyBorder="1" applyAlignment="1">
      <alignment horizontal="center" vertical="top"/>
      <protection/>
    </xf>
    <xf numFmtId="0" fontId="0" fillId="0" borderId="15" xfId="56" applyFont="1" applyBorder="1" applyAlignment="1">
      <alignment/>
      <protection/>
    </xf>
    <xf numFmtId="0" fontId="0" fillId="0" borderId="0" xfId="56" applyFont="1" applyBorder="1" applyAlignment="1">
      <alignment/>
      <protection/>
    </xf>
    <xf numFmtId="0" fontId="0" fillId="0" borderId="0" xfId="56" applyFont="1" applyAlignment="1">
      <alignment horizontal="left" vertical="center" wrapText="1"/>
      <protection/>
    </xf>
    <xf numFmtId="0" fontId="0" fillId="0" borderId="0" xfId="56" applyFont="1" applyAlignment="1">
      <alignment vertical="center" wrapText="1"/>
      <protection/>
    </xf>
    <xf numFmtId="0" fontId="6" fillId="0" borderId="0" xfId="56" applyFont="1" applyAlignment="1">
      <alignment horizontal="left" vertical="top" wrapText="1"/>
      <protection/>
    </xf>
    <xf numFmtId="0" fontId="2" fillId="0" borderId="0" xfId="56" applyFont="1" applyBorder="1">
      <alignment/>
      <protection/>
    </xf>
    <xf numFmtId="0" fontId="5" fillId="0" borderId="0" xfId="56" applyFont="1" applyBorder="1" applyAlignment="1">
      <alignment horizontal="center" vertical="top"/>
      <protection/>
    </xf>
    <xf numFmtId="0" fontId="5" fillId="0" borderId="0" xfId="56" applyFont="1" applyBorder="1" applyAlignment="1">
      <alignment horizontal="justify" vertical="top"/>
      <protection/>
    </xf>
    <xf numFmtId="0" fontId="0" fillId="0" borderId="0" xfId="56" applyFont="1" applyBorder="1" applyAlignment="1">
      <alignment horizontal="center" vertical="top"/>
      <protection/>
    </xf>
    <xf numFmtId="0" fontId="0" fillId="0" borderId="0" xfId="56" applyFont="1" applyBorder="1" applyAlignment="1">
      <alignment horizontal="justify" vertical="top"/>
      <protection/>
    </xf>
    <xf numFmtId="0" fontId="0" fillId="0" borderId="0" xfId="56" applyFont="1" applyBorder="1" applyAlignment="1">
      <alignment horizontal="left" vertical="top"/>
      <protection/>
    </xf>
    <xf numFmtId="0" fontId="0" fillId="0" borderId="0" xfId="56" applyFont="1" applyAlignment="1">
      <alignment horizontal="left" vertical="top"/>
      <protection/>
    </xf>
    <xf numFmtId="0" fontId="0" fillId="0" borderId="0" xfId="56" applyFont="1" applyAlignment="1">
      <alignment/>
      <protection/>
    </xf>
    <xf numFmtId="0" fontId="0" fillId="0" borderId="0" xfId="56" applyFont="1" applyFill="1" applyBorder="1" applyAlignment="1">
      <alignment horizontal="left" vertical="top"/>
      <protection/>
    </xf>
    <xf numFmtId="0" fontId="4" fillId="0" borderId="0" xfId="56" applyFont="1" applyBorder="1" applyAlignment="1">
      <alignment/>
      <protection/>
    </xf>
    <xf numFmtId="0" fontId="4" fillId="0" borderId="0" xfId="56" applyFont="1" applyBorder="1" applyAlignment="1">
      <alignment horizontal="center" vertical="top"/>
      <protection/>
    </xf>
    <xf numFmtId="2" fontId="4" fillId="0" borderId="0" xfId="56" applyNumberFormat="1" applyFont="1" applyBorder="1" applyAlignment="1">
      <alignment horizontal="center"/>
      <protection/>
    </xf>
    <xf numFmtId="4" fontId="4" fillId="0" borderId="0" xfId="56" applyNumberFormat="1" applyFont="1" applyBorder="1" applyAlignment="1">
      <alignment horizontal="center" vertical="top"/>
      <protection/>
    </xf>
    <xf numFmtId="0" fontId="4" fillId="0" borderId="0" xfId="56" applyFont="1" applyBorder="1" applyAlignment="1">
      <alignment horizontal="justify" vertical="top"/>
      <protection/>
    </xf>
    <xf numFmtId="0" fontId="4" fillId="0" borderId="0" xfId="56" applyFont="1" applyFill="1" applyBorder="1" applyAlignment="1">
      <alignment horizontal="justify" vertical="top"/>
      <protection/>
    </xf>
    <xf numFmtId="4" fontId="0" fillId="0" borderId="0" xfId="56" applyNumberFormat="1" applyFont="1" applyBorder="1" applyAlignment="1">
      <alignment/>
      <protection/>
    </xf>
    <xf numFmtId="4" fontId="3" fillId="0" borderId="0" xfId="56" applyNumberFormat="1" applyFont="1" applyBorder="1" applyAlignment="1">
      <alignment horizontal="center"/>
      <protection/>
    </xf>
    <xf numFmtId="4" fontId="0" fillId="0" borderId="0" xfId="56" applyNumberFormat="1" applyFont="1" applyBorder="1" applyAlignment="1">
      <alignment horizontal="justify" vertical="top"/>
      <protection/>
    </xf>
    <xf numFmtId="4" fontId="3" fillId="0" borderId="0" xfId="56" applyNumberFormat="1" applyFont="1" applyBorder="1" applyAlignment="1">
      <alignment horizontal="center" vertical="center"/>
      <protection/>
    </xf>
    <xf numFmtId="0" fontId="9" fillId="0" borderId="0" xfId="56" applyFont="1" applyBorder="1" applyAlignment="1">
      <alignment horizontal="center" vertical="top"/>
      <protection/>
    </xf>
    <xf numFmtId="0" fontId="3" fillId="0" borderId="0" xfId="56" applyFont="1" applyBorder="1" applyAlignment="1">
      <alignment horizontal="center"/>
      <protection/>
    </xf>
    <xf numFmtId="0" fontId="10" fillId="0" borderId="0" xfId="56" applyFont="1" applyBorder="1" applyAlignment="1">
      <alignment horizontal="center" vertical="top"/>
      <protection/>
    </xf>
    <xf numFmtId="0" fontId="10" fillId="0" borderId="0" xfId="56" applyFont="1" applyBorder="1" applyAlignment="1">
      <alignment horizontal="justify" vertical="top"/>
      <protection/>
    </xf>
    <xf numFmtId="0" fontId="4" fillId="0" borderId="0" xfId="56" applyFont="1" applyFill="1" applyBorder="1" applyAlignment="1">
      <alignment horizontal="center" vertical="top"/>
      <protection/>
    </xf>
    <xf numFmtId="2" fontId="4" fillId="0" borderId="0" xfId="56" applyNumberFormat="1" applyFont="1" applyBorder="1" applyAlignment="1">
      <alignment horizontal="center" vertical="top"/>
      <protection/>
    </xf>
    <xf numFmtId="173" fontId="4" fillId="0" borderId="0" xfId="56" applyNumberFormat="1" applyFont="1" applyBorder="1" applyAlignment="1">
      <alignment horizontal="justify" vertical="top"/>
      <protection/>
    </xf>
    <xf numFmtId="0" fontId="3" fillId="0" borderId="0" xfId="56" applyFont="1" applyBorder="1" applyAlignment="1">
      <alignment horizontal="center" vertical="center"/>
      <protection/>
    </xf>
    <xf numFmtId="0" fontId="4" fillId="0" borderId="0" xfId="56" applyFont="1" applyBorder="1" applyAlignment="1">
      <alignment horizontal="left"/>
      <protection/>
    </xf>
    <xf numFmtId="0" fontId="4" fillId="0" borderId="0" xfId="56" applyFont="1" applyBorder="1" applyAlignment="1">
      <alignment horizontal="left" vertical="top"/>
      <protection/>
    </xf>
    <xf numFmtId="0" fontId="4" fillId="0" borderId="0" xfId="56" applyFont="1" applyBorder="1" applyAlignment="1">
      <alignment vertical="top"/>
      <protection/>
    </xf>
    <xf numFmtId="0" fontId="3" fillId="0" borderId="0" xfId="56" applyFont="1" applyBorder="1" applyAlignment="1">
      <alignment/>
      <protection/>
    </xf>
    <xf numFmtId="0" fontId="9" fillId="0" borderId="0" xfId="56" applyFont="1" applyBorder="1" applyAlignment="1">
      <alignment horizontal="center"/>
      <protection/>
    </xf>
    <xf numFmtId="4" fontId="0" fillId="0" borderId="0" xfId="56" applyNumberFormat="1" applyFont="1">
      <alignment/>
      <protection/>
    </xf>
    <xf numFmtId="0" fontId="8" fillId="0" borderId="0" xfId="56" applyFont="1" applyAlignment="1">
      <alignment horizontal="justify" vertical="justify"/>
      <protection/>
    </xf>
    <xf numFmtId="4" fontId="59" fillId="0" borderId="10" xfId="56" applyNumberFormat="1" applyFont="1" applyBorder="1" applyAlignment="1">
      <alignment horizontal="justify" vertical="top"/>
      <protection/>
    </xf>
    <xf numFmtId="0" fontId="12" fillId="0" borderId="0" xfId="56" applyFont="1">
      <alignment/>
      <protection/>
    </xf>
    <xf numFmtId="0" fontId="12" fillId="0" borderId="0" xfId="56" applyFont="1" applyBorder="1" applyAlignment="1">
      <alignment horizontal="justify" vertical="top" wrapText="1"/>
      <protection/>
    </xf>
    <xf numFmtId="0" fontId="8" fillId="0" borderId="16" xfId="56" applyFont="1" applyBorder="1" applyAlignment="1">
      <alignment horizontal="center" vertical="center"/>
      <protection/>
    </xf>
    <xf numFmtId="182" fontId="8" fillId="0" borderId="17" xfId="44" applyNumberFormat="1" applyFont="1" applyFill="1" applyBorder="1" applyAlignment="1">
      <alignment horizontal="center" vertical="center"/>
    </xf>
    <xf numFmtId="182" fontId="8" fillId="0" borderId="17" xfId="44" applyNumberFormat="1" applyFont="1" applyFill="1" applyBorder="1" applyAlignment="1">
      <alignment horizontal="center" vertical="top"/>
    </xf>
    <xf numFmtId="0" fontId="14" fillId="0" borderId="0" xfId="56" applyFont="1" applyAlignment="1">
      <alignment wrapText="1"/>
      <protection/>
    </xf>
    <xf numFmtId="0" fontId="14" fillId="0" borderId="18" xfId="56" applyFont="1" applyBorder="1" applyAlignment="1">
      <alignment wrapText="1"/>
      <protection/>
    </xf>
    <xf numFmtId="182" fontId="12" fillId="0" borderId="17" xfId="44" applyNumberFormat="1" applyFont="1" applyBorder="1" applyAlignment="1">
      <alignment horizontal="center" vertical="top" wrapText="1"/>
    </xf>
    <xf numFmtId="0" fontId="12" fillId="0" borderId="0" xfId="56" applyFont="1" applyAlignment="1">
      <alignment wrapText="1"/>
      <protection/>
    </xf>
    <xf numFmtId="0" fontId="12" fillId="0" borderId="18" xfId="56" applyFont="1" applyBorder="1" applyAlignment="1">
      <alignment wrapText="1"/>
      <protection/>
    </xf>
    <xf numFmtId="0" fontId="12" fillId="0" borderId="0" xfId="56" applyFont="1" applyBorder="1" applyAlignment="1">
      <alignment horizontal="left" vertical="top" wrapText="1"/>
      <protection/>
    </xf>
    <xf numFmtId="182" fontId="12" fillId="0" borderId="17" xfId="44" applyNumberFormat="1" applyFont="1" applyBorder="1" applyAlignment="1">
      <alignment horizontal="center" vertical="top"/>
    </xf>
    <xf numFmtId="0" fontId="8" fillId="0" borderId="17" xfId="56" applyFont="1" applyBorder="1" applyAlignment="1">
      <alignment horizontal="center" vertical="center"/>
      <protection/>
    </xf>
    <xf numFmtId="174" fontId="12" fillId="0" borderId="0" xfId="56" applyNumberFormat="1" applyFont="1" applyFill="1" applyBorder="1" applyAlignment="1">
      <alignment horizontal="center"/>
      <protection/>
    </xf>
    <xf numFmtId="0" fontId="12" fillId="33" borderId="0" xfId="56" applyFont="1" applyFill="1">
      <alignment/>
      <protection/>
    </xf>
    <xf numFmtId="0" fontId="12" fillId="0" borderId="19" xfId="56" applyFont="1" applyFill="1" applyBorder="1" applyAlignment="1">
      <alignment horizontal="center"/>
      <protection/>
    </xf>
    <xf numFmtId="0" fontId="12" fillId="0" borderId="0" xfId="56" applyFont="1" applyFill="1">
      <alignment/>
      <protection/>
    </xf>
    <xf numFmtId="0" fontId="12" fillId="0" borderId="0" xfId="56" applyFont="1" applyFill="1" applyBorder="1" applyAlignment="1">
      <alignment horizontal="left" vertical="center" wrapText="1"/>
      <protection/>
    </xf>
    <xf numFmtId="0" fontId="12" fillId="0" borderId="0" xfId="56" applyFont="1" applyAlignment="1">
      <alignment horizontal="left" vertical="center" wrapText="1"/>
      <protection/>
    </xf>
    <xf numFmtId="0" fontId="12" fillId="0" borderId="18" xfId="56" applyFont="1" applyBorder="1" applyAlignment="1">
      <alignment horizontal="left" vertical="center" wrapText="1"/>
      <protection/>
    </xf>
    <xf numFmtId="182" fontId="12" fillId="0" borderId="17" xfId="44" applyNumberFormat="1" applyFont="1" applyFill="1" applyBorder="1" applyAlignment="1">
      <alignment horizontal="center" vertical="top"/>
    </xf>
    <xf numFmtId="0" fontId="8" fillId="0" borderId="0" xfId="56" applyFont="1" applyFill="1" applyBorder="1" applyAlignment="1">
      <alignment horizontal="justify" vertical="justify" wrapText="1"/>
      <protection/>
    </xf>
    <xf numFmtId="0" fontId="2" fillId="0" borderId="0" xfId="0" applyFont="1" applyAlignment="1">
      <alignment horizontal="justify" vertical="justify" wrapText="1"/>
    </xf>
    <xf numFmtId="0" fontId="8" fillId="0" borderId="18" xfId="56" applyFont="1" applyBorder="1" applyAlignment="1">
      <alignment wrapText="1"/>
      <protection/>
    </xf>
    <xf numFmtId="182" fontId="12" fillId="0" borderId="17" xfId="44" applyNumberFormat="1" applyFont="1" applyFill="1" applyBorder="1" applyAlignment="1">
      <alignment horizontal="center" vertical="center"/>
    </xf>
    <xf numFmtId="0" fontId="2" fillId="0" borderId="0" xfId="56" applyFont="1" applyBorder="1" applyAlignment="1">
      <alignment vertical="center"/>
      <protection/>
    </xf>
    <xf numFmtId="0" fontId="0" fillId="0" borderId="0" xfId="0" applyFont="1" applyBorder="1" applyAlignment="1">
      <alignment horizontal="justify" vertical="justify" wrapText="1"/>
    </xf>
    <xf numFmtId="0" fontId="0" fillId="0" borderId="18" xfId="0" applyFont="1" applyBorder="1" applyAlignment="1">
      <alignment horizontal="justify" vertical="justify" wrapText="1"/>
    </xf>
    <xf numFmtId="0" fontId="12" fillId="0" borderId="18" xfId="56" applyFont="1" applyBorder="1" applyAlignment="1">
      <alignment horizontal="center" vertical="center" wrapText="1"/>
      <protection/>
    </xf>
    <xf numFmtId="0" fontId="8" fillId="0" borderId="0" xfId="56" applyFont="1" applyBorder="1" applyAlignment="1">
      <alignment horizontal="center" vertical="center" wrapText="1"/>
      <protection/>
    </xf>
    <xf numFmtId="0" fontId="12" fillId="0" borderId="0" xfId="56" applyFont="1" applyBorder="1" applyAlignment="1">
      <alignment horizontal="center" vertical="center" wrapText="1"/>
      <protection/>
    </xf>
    <xf numFmtId="0" fontId="8" fillId="0" borderId="0" xfId="56" applyFont="1" applyFill="1" applyBorder="1" applyAlignment="1">
      <alignment horizontal="left" vertical="center" wrapText="1"/>
      <protection/>
    </xf>
    <xf numFmtId="0" fontId="8" fillId="0" borderId="0" xfId="56" applyFont="1" applyBorder="1" applyAlignment="1">
      <alignment horizontal="justify" vertical="justify" wrapText="1"/>
      <protection/>
    </xf>
    <xf numFmtId="0" fontId="8" fillId="0" borderId="10" xfId="56" applyFont="1" applyBorder="1" applyAlignment="1">
      <alignment horizontal="center" vertical="center"/>
      <protection/>
    </xf>
    <xf numFmtId="182" fontId="8" fillId="0" borderId="10" xfId="44" applyNumberFormat="1" applyFont="1" applyFill="1" applyBorder="1" applyAlignment="1">
      <alignment horizontal="center" vertical="center"/>
    </xf>
    <xf numFmtId="182" fontId="12" fillId="0" borderId="10" xfId="44" applyNumberFormat="1" applyFont="1" applyFill="1" applyBorder="1" applyAlignment="1">
      <alignment horizontal="center" vertical="center"/>
    </xf>
    <xf numFmtId="182" fontId="12" fillId="0" borderId="10" xfId="44" applyNumberFormat="1" applyFont="1" applyBorder="1" applyAlignment="1">
      <alignment horizontal="center" vertical="top" wrapText="1"/>
    </xf>
    <xf numFmtId="182" fontId="8" fillId="0" borderId="10" xfId="44" applyNumberFormat="1" applyFont="1" applyFill="1" applyBorder="1" applyAlignment="1">
      <alignment horizontal="center" vertical="top"/>
    </xf>
    <xf numFmtId="182" fontId="12" fillId="0" borderId="10" xfId="44" applyNumberFormat="1" applyFont="1" applyBorder="1" applyAlignment="1">
      <alignment horizontal="center" vertical="top"/>
    </xf>
    <xf numFmtId="173" fontId="8" fillId="0" borderId="0" xfId="56" applyNumberFormat="1" applyFont="1" applyBorder="1" applyAlignment="1">
      <alignment horizontal="justify" vertical="top" wrapText="1"/>
      <protection/>
    </xf>
    <xf numFmtId="182" fontId="12" fillId="0" borderId="10" xfId="44" applyNumberFormat="1" applyFont="1" applyFill="1" applyBorder="1" applyAlignment="1">
      <alignment horizontal="center" vertical="top"/>
    </xf>
    <xf numFmtId="182" fontId="12" fillId="0" borderId="20" xfId="44" applyNumberFormat="1" applyFont="1" applyBorder="1" applyAlignment="1">
      <alignment horizontal="center" vertical="top"/>
    </xf>
    <xf numFmtId="0" fontId="12" fillId="0" borderId="18" xfId="56" applyFont="1" applyBorder="1" applyAlignment="1">
      <alignment vertical="top" wrapText="1"/>
      <protection/>
    </xf>
    <xf numFmtId="0" fontId="12" fillId="0" borderId="18" xfId="56" applyFont="1" applyBorder="1" applyAlignment="1">
      <alignment vertical="justify" wrapText="1"/>
      <protection/>
    </xf>
    <xf numFmtId="0" fontId="8" fillId="0" borderId="21" xfId="56" applyFont="1" applyBorder="1" applyAlignment="1">
      <alignment horizontal="center" vertical="center"/>
      <protection/>
    </xf>
    <xf numFmtId="0" fontId="0" fillId="0" borderId="18" xfId="0" applyFont="1" applyBorder="1" applyAlignment="1">
      <alignment vertical="justify" wrapText="1"/>
    </xf>
    <xf numFmtId="0" fontId="12" fillId="0" borderId="18" xfId="0" applyFont="1" applyBorder="1" applyAlignment="1">
      <alignment vertical="top" wrapText="1"/>
    </xf>
    <xf numFmtId="0" fontId="12" fillId="0" borderId="0" xfId="56" applyFont="1" applyBorder="1" applyAlignment="1">
      <alignment horizontal="left" vertical="center" wrapText="1"/>
      <protection/>
    </xf>
    <xf numFmtId="0" fontId="14" fillId="0" borderId="18" xfId="56" applyFont="1" applyBorder="1" applyAlignment="1">
      <alignment vertical="center" wrapText="1"/>
      <protection/>
    </xf>
    <xf numFmtId="0" fontId="12" fillId="0" borderId="0" xfId="56" applyFont="1" applyBorder="1" applyAlignment="1">
      <alignment horizontal="justify" vertical="justify" wrapText="1"/>
      <protection/>
    </xf>
    <xf numFmtId="0" fontId="8" fillId="0" borderId="0" xfId="56" applyFont="1" applyAlignment="1">
      <alignment horizontal="justify" vertical="justify" wrapText="1"/>
      <protection/>
    </xf>
    <xf numFmtId="0" fontId="12" fillId="0" borderId="0" xfId="0" applyFont="1" applyAlignment="1">
      <alignment horizontal="justify" vertical="justify" wrapText="1"/>
    </xf>
    <xf numFmtId="0" fontId="0" fillId="0" borderId="18" xfId="0" applyFont="1" applyBorder="1" applyAlignment="1">
      <alignment wrapText="1"/>
    </xf>
    <xf numFmtId="0" fontId="0" fillId="0" borderId="0" xfId="0" applyFont="1" applyAlignment="1">
      <alignment horizontal="justify" vertical="justify" wrapText="1"/>
    </xf>
    <xf numFmtId="43" fontId="12" fillId="0" borderId="10" xfId="44" applyFont="1" applyFill="1" applyBorder="1" applyAlignment="1">
      <alignment horizontal="center" vertical="center"/>
    </xf>
    <xf numFmtId="43" fontId="12" fillId="0" borderId="22" xfId="44" applyFont="1" applyFill="1" applyBorder="1" applyAlignment="1">
      <alignment horizontal="center" vertical="center"/>
    </xf>
    <xf numFmtId="43" fontId="12" fillId="0" borderId="19" xfId="44" applyFont="1" applyFill="1" applyBorder="1" applyAlignment="1">
      <alignment horizontal="center" wrapText="1"/>
    </xf>
    <xf numFmtId="43" fontId="12" fillId="0" borderId="10" xfId="44" applyFont="1" applyFill="1" applyBorder="1" applyAlignment="1">
      <alignment horizontal="center" wrapText="1"/>
    </xf>
    <xf numFmtId="0" fontId="12" fillId="0" borderId="0" xfId="56" applyFont="1" applyFill="1" applyBorder="1" applyAlignment="1">
      <alignment horizontal="justify" vertical="top" wrapText="1"/>
      <protection/>
    </xf>
    <xf numFmtId="0" fontId="8" fillId="0" borderId="23" xfId="56" applyFont="1" applyBorder="1" applyAlignment="1">
      <alignment horizontal="center" vertical="center" wrapText="1"/>
      <protection/>
    </xf>
    <xf numFmtId="173" fontId="12" fillId="0" borderId="0" xfId="56" applyNumberFormat="1" applyFont="1" applyBorder="1" applyAlignment="1">
      <alignment horizontal="justify" vertical="top" wrapText="1"/>
      <protection/>
    </xf>
    <xf numFmtId="43" fontId="8" fillId="0" borderId="24" xfId="44" applyFont="1" applyBorder="1" applyAlignment="1">
      <alignment horizontal="center" vertical="center" wrapText="1"/>
    </xf>
    <xf numFmtId="43" fontId="8" fillId="0" borderId="22" xfId="44" applyFont="1" applyBorder="1" applyAlignment="1">
      <alignment horizontal="center" vertical="center" wrapText="1"/>
    </xf>
    <xf numFmtId="43" fontId="12" fillId="0" borderId="22" xfId="44" applyFont="1" applyBorder="1" applyAlignment="1">
      <alignment horizontal="center" vertical="top" wrapText="1"/>
    </xf>
    <xf numFmtId="43" fontId="12" fillId="0" borderId="0" xfId="44" applyFont="1" applyAlignment="1">
      <alignment/>
    </xf>
    <xf numFmtId="0" fontId="8" fillId="0" borderId="25" xfId="56" applyFont="1" applyBorder="1" applyAlignment="1">
      <alignment horizontal="center" vertical="center" wrapText="1"/>
      <protection/>
    </xf>
    <xf numFmtId="0" fontId="8" fillId="0" borderId="26" xfId="56" applyFont="1" applyBorder="1" applyAlignment="1">
      <alignment horizontal="center" vertical="center" wrapText="1"/>
      <protection/>
    </xf>
    <xf numFmtId="0" fontId="8" fillId="0" borderId="19" xfId="56" applyFont="1" applyBorder="1" applyAlignment="1">
      <alignment horizontal="center" vertical="center" wrapText="1"/>
      <protection/>
    </xf>
    <xf numFmtId="0" fontId="8" fillId="0" borderId="10" xfId="56" applyFont="1" applyBorder="1" applyAlignment="1">
      <alignment horizontal="center" vertical="center" wrapText="1"/>
      <protection/>
    </xf>
    <xf numFmtId="173" fontId="12" fillId="0" borderId="10" xfId="56" applyNumberFormat="1" applyFont="1" applyBorder="1" applyAlignment="1">
      <alignment horizontal="center" vertical="top"/>
      <protection/>
    </xf>
    <xf numFmtId="0" fontId="15" fillId="0" borderId="18" xfId="56" applyFont="1" applyBorder="1" applyAlignment="1">
      <alignment vertical="justify" wrapText="1"/>
      <protection/>
    </xf>
    <xf numFmtId="0" fontId="8" fillId="0" borderId="19" xfId="56" applyFont="1" applyBorder="1" applyAlignment="1">
      <alignment horizontal="center" vertical="center"/>
      <protection/>
    </xf>
    <xf numFmtId="171" fontId="8" fillId="0" borderId="0" xfId="56" applyNumberFormat="1" applyFont="1" applyBorder="1" applyAlignment="1">
      <alignment horizontal="center" vertical="center"/>
      <protection/>
    </xf>
    <xf numFmtId="43" fontId="8" fillId="0" borderId="10" xfId="44" applyFont="1" applyBorder="1" applyAlignment="1">
      <alignment horizontal="center" vertical="center"/>
    </xf>
    <xf numFmtId="43" fontId="8" fillId="0" borderId="22" xfId="44" applyFont="1" applyBorder="1" applyAlignment="1">
      <alignment horizontal="center" vertical="center"/>
    </xf>
    <xf numFmtId="0" fontId="0" fillId="0" borderId="18" xfId="56" applyBorder="1" applyAlignment="1">
      <alignment vertical="justify" wrapText="1"/>
      <protection/>
    </xf>
    <xf numFmtId="170" fontId="8" fillId="0" borderId="10" xfId="56" applyNumberFormat="1" applyFont="1" applyBorder="1" applyAlignment="1">
      <alignment horizontal="center" vertical="top"/>
      <protection/>
    </xf>
    <xf numFmtId="173" fontId="8" fillId="0" borderId="18" xfId="56" applyNumberFormat="1" applyFont="1" applyBorder="1" applyAlignment="1">
      <alignment vertical="top" wrapText="1"/>
      <protection/>
    </xf>
    <xf numFmtId="0" fontId="12" fillId="0" borderId="19" xfId="56" applyFont="1" applyBorder="1" applyAlignment="1">
      <alignment horizontal="center" vertical="center"/>
      <protection/>
    </xf>
    <xf numFmtId="171" fontId="12" fillId="0" borderId="0" xfId="56" applyNumberFormat="1" applyFont="1" applyBorder="1" applyAlignment="1">
      <alignment horizontal="center" vertical="center"/>
      <protection/>
    </xf>
    <xf numFmtId="43" fontId="12" fillId="0" borderId="10" xfId="44" applyFont="1" applyBorder="1" applyAlignment="1">
      <alignment horizontal="center" vertical="center"/>
    </xf>
    <xf numFmtId="43" fontId="12" fillId="0" borderId="22" xfId="44" applyFont="1" applyBorder="1" applyAlignment="1">
      <alignment horizontal="center" vertical="center"/>
    </xf>
    <xf numFmtId="43" fontId="12" fillId="0" borderId="19" xfId="44" applyFont="1" applyBorder="1" applyAlignment="1">
      <alignment horizontal="center" vertical="center"/>
    </xf>
    <xf numFmtId="173" fontId="12" fillId="0" borderId="18" xfId="56" applyNumberFormat="1" applyFont="1" applyBorder="1" applyAlignment="1">
      <alignment vertical="top" wrapText="1"/>
      <protection/>
    </xf>
    <xf numFmtId="0" fontId="12" fillId="0" borderId="19" xfId="56" applyFont="1" applyBorder="1" applyAlignment="1">
      <alignment horizontal="center"/>
      <protection/>
    </xf>
    <xf numFmtId="43" fontId="12" fillId="0" borderId="19" xfId="44" applyFont="1" applyBorder="1" applyAlignment="1">
      <alignment horizontal="center" wrapText="1"/>
    </xf>
    <xf numFmtId="43" fontId="12" fillId="0" borderId="22" xfId="44" applyFont="1" applyBorder="1" applyAlignment="1">
      <alignment horizontal="center"/>
    </xf>
    <xf numFmtId="43" fontId="12" fillId="0" borderId="10" xfId="44" applyFont="1" applyBorder="1" applyAlignment="1">
      <alignment horizontal="center" wrapText="1"/>
    </xf>
    <xf numFmtId="0" fontId="12" fillId="0" borderId="18" xfId="56" applyFont="1" applyBorder="1" applyAlignment="1">
      <alignment horizontal="justify" vertical="top" wrapText="1"/>
      <protection/>
    </xf>
    <xf numFmtId="0" fontId="12" fillId="0" borderId="19" xfId="56" applyFont="1" applyBorder="1" applyAlignment="1">
      <alignment horizontal="center" vertical="top"/>
      <protection/>
    </xf>
    <xf numFmtId="174" fontId="12" fillId="0" borderId="0" xfId="56" applyNumberFormat="1" applyFont="1" applyBorder="1" applyAlignment="1">
      <alignment horizontal="center" vertical="top"/>
      <protection/>
    </xf>
    <xf numFmtId="173" fontId="12" fillId="0" borderId="0" xfId="56" applyNumberFormat="1" applyFont="1" applyFill="1" applyBorder="1" applyAlignment="1">
      <alignment horizontal="justify" vertical="top" wrapText="1"/>
      <protection/>
    </xf>
    <xf numFmtId="0" fontId="12" fillId="0" borderId="18" xfId="56" applyFont="1" applyFill="1" applyBorder="1" applyAlignment="1">
      <alignment vertical="top" wrapText="1"/>
      <protection/>
    </xf>
    <xf numFmtId="174" fontId="12" fillId="0" borderId="0" xfId="56" applyNumberFormat="1" applyFont="1" applyBorder="1" applyAlignment="1">
      <alignment horizontal="center"/>
      <protection/>
    </xf>
    <xf numFmtId="0" fontId="0" fillId="0" borderId="18" xfId="56" applyFont="1" applyBorder="1" applyAlignment="1">
      <alignment vertical="top" wrapText="1"/>
      <protection/>
    </xf>
    <xf numFmtId="0" fontId="60" fillId="0" borderId="18" xfId="56" applyFont="1" applyBorder="1" applyAlignment="1">
      <alignment horizontal="justify" vertical="top" wrapText="1"/>
      <protection/>
    </xf>
    <xf numFmtId="173" fontId="12" fillId="0" borderId="21" xfId="56" applyNumberFormat="1" applyFont="1" applyBorder="1" applyAlignment="1">
      <alignment horizontal="center" vertical="top"/>
      <protection/>
    </xf>
    <xf numFmtId="0" fontId="12" fillId="0" borderId="25" xfId="56" applyFont="1" applyBorder="1" applyAlignment="1">
      <alignment horizontal="center"/>
      <protection/>
    </xf>
    <xf numFmtId="174" fontId="12" fillId="0" borderId="23" xfId="56" applyNumberFormat="1" applyFont="1" applyBorder="1" applyAlignment="1">
      <alignment horizontal="center"/>
      <protection/>
    </xf>
    <xf numFmtId="43" fontId="12" fillId="0" borderId="21" xfId="44" applyFont="1" applyBorder="1" applyAlignment="1">
      <alignment horizontal="center" wrapText="1"/>
    </xf>
    <xf numFmtId="43" fontId="12" fillId="0" borderId="10" xfId="44" applyFont="1" applyBorder="1" applyAlignment="1">
      <alignment horizontal="center" vertical="top" wrapText="1"/>
    </xf>
    <xf numFmtId="43" fontId="12" fillId="0" borderId="22" xfId="44" applyFont="1" applyBorder="1" applyAlignment="1">
      <alignment horizontal="center" vertical="top"/>
    </xf>
    <xf numFmtId="170" fontId="8" fillId="0" borderId="10" xfId="56" applyNumberFormat="1" applyFont="1" applyFill="1" applyBorder="1" applyAlignment="1">
      <alignment horizontal="center" vertical="top"/>
      <protection/>
    </xf>
    <xf numFmtId="0" fontId="12" fillId="0" borderId="18" xfId="56" applyFont="1" applyFill="1" applyBorder="1" applyAlignment="1">
      <alignment vertical="justify" wrapText="1"/>
      <protection/>
    </xf>
    <xf numFmtId="173" fontId="12" fillId="0" borderId="10" xfId="56" applyNumberFormat="1" applyFont="1" applyFill="1" applyBorder="1" applyAlignment="1">
      <alignment horizontal="center" vertical="top"/>
      <protection/>
    </xf>
    <xf numFmtId="0" fontId="0" fillId="0" borderId="18" xfId="56" applyFont="1" applyBorder="1" applyAlignment="1">
      <alignment vertical="justify" wrapText="1"/>
      <protection/>
    </xf>
    <xf numFmtId="4" fontId="12" fillId="0" borderId="0" xfId="56" applyNumberFormat="1" applyFont="1" applyBorder="1" applyAlignment="1">
      <alignment horizontal="center" vertical="top"/>
      <protection/>
    </xf>
    <xf numFmtId="173" fontId="8" fillId="0" borderId="10" xfId="56" applyNumberFormat="1" applyFont="1" applyBorder="1" applyAlignment="1">
      <alignment horizontal="center" vertical="top"/>
      <protection/>
    </xf>
    <xf numFmtId="4" fontId="12" fillId="0" borderId="0" xfId="56" applyNumberFormat="1" applyFont="1" applyBorder="1" applyAlignment="1">
      <alignment horizontal="center" vertical="center"/>
      <protection/>
    </xf>
    <xf numFmtId="173" fontId="12" fillId="0" borderId="0" xfId="56" applyNumberFormat="1" applyFont="1" applyBorder="1" applyAlignment="1">
      <alignment horizontal="justify" vertical="justify" wrapText="1"/>
      <protection/>
    </xf>
    <xf numFmtId="173" fontId="12" fillId="0" borderId="18" xfId="56" applyNumberFormat="1" applyFont="1" applyBorder="1" applyAlignment="1">
      <alignment vertical="justify" wrapText="1"/>
      <protection/>
    </xf>
    <xf numFmtId="3" fontId="12" fillId="0" borderId="0" xfId="56" applyNumberFormat="1" applyFont="1" applyBorder="1" applyAlignment="1">
      <alignment horizontal="center"/>
      <protection/>
    </xf>
    <xf numFmtId="43" fontId="12" fillId="0" borderId="10" xfId="44" applyFont="1" applyBorder="1" applyAlignment="1">
      <alignment horizontal="center"/>
    </xf>
    <xf numFmtId="173" fontId="8" fillId="0" borderId="0" xfId="56" applyNumberFormat="1" applyFont="1" applyBorder="1" applyAlignment="1">
      <alignment horizontal="justify" vertical="justify" wrapText="1"/>
      <protection/>
    </xf>
    <xf numFmtId="0" fontId="61" fillId="0" borderId="0" xfId="56" applyFont="1">
      <alignment/>
      <protection/>
    </xf>
    <xf numFmtId="173" fontId="12" fillId="0" borderId="10" xfId="56" applyNumberFormat="1" applyFont="1" applyBorder="1" applyAlignment="1">
      <alignment horizontal="center" vertical="top" wrapText="1"/>
      <protection/>
    </xf>
    <xf numFmtId="0" fontId="2" fillId="0" borderId="18" xfId="56" applyFont="1" applyBorder="1" applyAlignment="1">
      <alignment vertical="justify" wrapText="1"/>
      <protection/>
    </xf>
    <xf numFmtId="3" fontId="12" fillId="0" borderId="0" xfId="56" applyNumberFormat="1" applyFont="1" applyBorder="1" applyAlignment="1">
      <alignment horizontal="center" vertical="center"/>
      <protection/>
    </xf>
    <xf numFmtId="3" fontId="12" fillId="0" borderId="19" xfId="56" applyNumberFormat="1" applyFont="1" applyBorder="1" applyAlignment="1">
      <alignment horizontal="center" vertical="center"/>
      <protection/>
    </xf>
    <xf numFmtId="0" fontId="0" fillId="0" borderId="18" xfId="56" applyBorder="1" applyAlignment="1">
      <alignment wrapText="1"/>
      <protection/>
    </xf>
    <xf numFmtId="43" fontId="12" fillId="0" borderId="0" xfId="42" applyFont="1" applyAlignment="1">
      <alignment/>
    </xf>
    <xf numFmtId="43" fontId="12" fillId="0" borderId="0" xfId="56" applyNumberFormat="1" applyFont="1">
      <alignment/>
      <protection/>
    </xf>
    <xf numFmtId="173" fontId="16" fillId="0" borderId="0" xfId="56" applyNumberFormat="1" applyFont="1" applyFill="1" applyBorder="1" applyAlignment="1">
      <alignment horizontal="justify" vertical="justify" wrapText="1"/>
      <protection/>
    </xf>
    <xf numFmtId="173" fontId="12" fillId="0" borderId="0" xfId="56" applyNumberFormat="1" applyFont="1" applyFill="1" applyBorder="1" applyAlignment="1">
      <alignment horizontal="justify" vertical="justify" wrapText="1"/>
      <protection/>
    </xf>
    <xf numFmtId="173" fontId="12" fillId="0" borderId="0" xfId="56" applyNumberFormat="1" applyFont="1" applyBorder="1" applyAlignment="1">
      <alignment horizontal="justify" vertical="center" wrapText="1"/>
      <protection/>
    </xf>
    <xf numFmtId="173" fontId="8" fillId="0" borderId="10" xfId="56" applyNumberFormat="1" applyFont="1" applyFill="1" applyBorder="1" applyAlignment="1">
      <alignment horizontal="center" vertical="top"/>
      <protection/>
    </xf>
    <xf numFmtId="173" fontId="8" fillId="0" borderId="0" xfId="56" applyNumberFormat="1" applyFont="1" applyFill="1" applyBorder="1" applyAlignment="1">
      <alignment horizontal="justify" vertical="top" wrapText="1"/>
      <protection/>
    </xf>
    <xf numFmtId="0" fontId="12" fillId="0" borderId="19" xfId="56" applyFont="1" applyFill="1" applyBorder="1" applyAlignment="1">
      <alignment horizontal="center" vertical="center"/>
      <protection/>
    </xf>
    <xf numFmtId="4" fontId="12" fillId="0" borderId="0" xfId="56" applyNumberFormat="1" applyFont="1" applyFill="1" applyBorder="1" applyAlignment="1">
      <alignment horizontal="center" vertical="center"/>
      <protection/>
    </xf>
    <xf numFmtId="173" fontId="12" fillId="0" borderId="18" xfId="56" applyNumberFormat="1" applyFont="1" applyFill="1" applyBorder="1" applyAlignment="1">
      <alignment vertical="justify" wrapText="1"/>
      <protection/>
    </xf>
    <xf numFmtId="3" fontId="12" fillId="0" borderId="0" xfId="56" applyNumberFormat="1" applyFont="1" applyFill="1" applyBorder="1" applyAlignment="1">
      <alignment horizontal="center"/>
      <protection/>
    </xf>
    <xf numFmtId="43" fontId="12" fillId="0" borderId="10" xfId="44" applyFont="1" applyFill="1" applyBorder="1" applyAlignment="1">
      <alignment horizontal="center"/>
    </xf>
    <xf numFmtId="43" fontId="12" fillId="0" borderId="22" xfId="44" applyFont="1" applyFill="1" applyBorder="1" applyAlignment="1">
      <alignment horizontal="center"/>
    </xf>
    <xf numFmtId="173" fontId="8" fillId="0" borderId="0" xfId="56" applyNumberFormat="1" applyFont="1" applyFill="1" applyBorder="1" applyAlignment="1">
      <alignment horizontal="justify" vertical="justify" wrapText="1"/>
      <protection/>
    </xf>
    <xf numFmtId="183" fontId="2" fillId="0" borderId="11" xfId="56" applyNumberFormat="1" applyFont="1" applyFill="1" applyBorder="1" applyAlignment="1">
      <alignment horizontal="center" vertical="top"/>
      <protection/>
    </xf>
    <xf numFmtId="4" fontId="2" fillId="0" borderId="10" xfId="56" applyNumberFormat="1" applyFont="1" applyFill="1" applyBorder="1" applyAlignment="1">
      <alignment horizontal="justify" vertical="top"/>
      <protection/>
    </xf>
    <xf numFmtId="4" fontId="0" fillId="0" borderId="0" xfId="56" applyNumberFormat="1" applyFont="1" applyFill="1" applyBorder="1" applyAlignment="1">
      <alignment horizontal="center" vertical="top"/>
      <protection/>
    </xf>
    <xf numFmtId="0" fontId="0" fillId="0" borderId="0" xfId="56" applyFont="1" applyFill="1">
      <alignment/>
      <protection/>
    </xf>
    <xf numFmtId="4" fontId="59" fillId="0" borderId="10" xfId="56" applyNumberFormat="1" applyFont="1" applyFill="1" applyBorder="1" applyAlignment="1">
      <alignment horizontal="justify" vertical="top"/>
      <protection/>
    </xf>
    <xf numFmtId="174" fontId="12" fillId="0" borderId="19" xfId="56" applyNumberFormat="1" applyFont="1" applyBorder="1" applyAlignment="1">
      <alignment horizontal="center" vertical="center"/>
      <protection/>
    </xf>
    <xf numFmtId="43" fontId="12" fillId="0" borderId="19" xfId="44" applyFont="1" applyBorder="1" applyAlignment="1">
      <alignment/>
    </xf>
    <xf numFmtId="0" fontId="12" fillId="0" borderId="0" xfId="56" applyFont="1" applyBorder="1" applyAlignment="1">
      <alignment horizontal="center"/>
      <protection/>
    </xf>
    <xf numFmtId="43" fontId="12" fillId="0" borderId="0" xfId="44" applyFont="1" applyBorder="1" applyAlignment="1">
      <alignment/>
    </xf>
    <xf numFmtId="173" fontId="12" fillId="0" borderId="10" xfId="56" applyNumberFormat="1" applyFont="1" applyBorder="1" applyAlignment="1">
      <alignment vertical="justify"/>
      <protection/>
    </xf>
    <xf numFmtId="173" fontId="12" fillId="0" borderId="0" xfId="56" applyNumberFormat="1" applyFont="1" applyBorder="1" applyAlignment="1">
      <alignment horizontal="justify" vertical="justify"/>
      <protection/>
    </xf>
    <xf numFmtId="43" fontId="12" fillId="0" borderId="10" xfId="44" applyFont="1" applyBorder="1" applyAlignment="1">
      <alignment/>
    </xf>
    <xf numFmtId="173" fontId="8" fillId="0" borderId="0" xfId="56" applyNumberFormat="1" applyFont="1" applyBorder="1" applyAlignment="1">
      <alignment horizontal="justify" vertical="justify"/>
      <protection/>
    </xf>
    <xf numFmtId="173" fontId="15" fillId="0" borderId="0" xfId="56" applyNumberFormat="1" applyFont="1" applyBorder="1" applyAlignment="1">
      <alignment horizontal="justify" vertical="center" wrapText="1"/>
      <protection/>
    </xf>
    <xf numFmtId="3" fontId="12" fillId="0" borderId="10" xfId="56" applyNumberFormat="1" applyFont="1" applyBorder="1" applyAlignment="1">
      <alignment horizontal="center" vertical="center"/>
      <protection/>
    </xf>
    <xf numFmtId="0" fontId="16" fillId="0" borderId="0" xfId="56" applyFont="1" applyBorder="1" applyAlignment="1">
      <alignment horizontal="justify" vertical="justify" wrapText="1"/>
      <protection/>
    </xf>
    <xf numFmtId="43" fontId="8" fillId="0" borderId="27" xfId="44" applyFont="1" applyBorder="1" applyAlignment="1">
      <alignment horizontal="center" vertical="center" wrapText="1"/>
    </xf>
    <xf numFmtId="173" fontId="12" fillId="0" borderId="17" xfId="56" applyNumberFormat="1" applyFont="1" applyBorder="1" applyAlignment="1">
      <alignment horizontal="center" vertical="top"/>
      <protection/>
    </xf>
    <xf numFmtId="170" fontId="8" fillId="0" borderId="17" xfId="56" applyNumberFormat="1" applyFont="1" applyBorder="1" applyAlignment="1">
      <alignment horizontal="center" vertical="top"/>
      <protection/>
    </xf>
    <xf numFmtId="170" fontId="12" fillId="0" borderId="17" xfId="56" applyNumberFormat="1" applyFont="1" applyBorder="1" applyAlignment="1">
      <alignment horizontal="center" vertical="top"/>
      <protection/>
    </xf>
    <xf numFmtId="173" fontId="12" fillId="0" borderId="16" xfId="56" applyNumberFormat="1" applyFont="1" applyBorder="1" applyAlignment="1">
      <alignment horizontal="center" vertical="top"/>
      <protection/>
    </xf>
    <xf numFmtId="170" fontId="8" fillId="0" borderId="17" xfId="56" applyNumberFormat="1" applyFont="1" applyFill="1" applyBorder="1" applyAlignment="1">
      <alignment horizontal="center" vertical="top"/>
      <protection/>
    </xf>
    <xf numFmtId="173" fontId="12" fillId="0" borderId="17" xfId="56" applyNumberFormat="1" applyFont="1" applyFill="1" applyBorder="1" applyAlignment="1">
      <alignment horizontal="center" vertical="top"/>
      <protection/>
    </xf>
    <xf numFmtId="173" fontId="8" fillId="0" borderId="17" xfId="56" applyNumberFormat="1" applyFont="1" applyBorder="1" applyAlignment="1">
      <alignment horizontal="center" vertical="top"/>
      <protection/>
    </xf>
    <xf numFmtId="173" fontId="8" fillId="0" borderId="17" xfId="56" applyNumberFormat="1" applyFont="1" applyFill="1" applyBorder="1" applyAlignment="1">
      <alignment horizontal="center" vertical="top"/>
      <protection/>
    </xf>
    <xf numFmtId="173" fontId="8" fillId="0" borderId="17" xfId="56" applyNumberFormat="1" applyFont="1" applyBorder="1" applyAlignment="1">
      <alignment horizontal="center" vertical="top" wrapText="1"/>
      <protection/>
    </xf>
    <xf numFmtId="173" fontId="12" fillId="0" borderId="17" xfId="56" applyNumberFormat="1" applyFont="1" applyBorder="1" applyAlignment="1">
      <alignment horizontal="center" vertical="top" wrapText="1"/>
      <protection/>
    </xf>
    <xf numFmtId="0" fontId="0" fillId="0" borderId="0" xfId="56" applyBorder="1" applyAlignment="1">
      <alignment vertical="justify" wrapText="1"/>
      <protection/>
    </xf>
    <xf numFmtId="173" fontId="12" fillId="0" borderId="11" xfId="56" applyNumberFormat="1" applyFont="1" applyBorder="1" applyAlignment="1">
      <alignment horizontal="center" vertical="top"/>
      <protection/>
    </xf>
    <xf numFmtId="4" fontId="15" fillId="0" borderId="0" xfId="56" applyNumberFormat="1" applyFont="1" applyBorder="1" applyAlignment="1">
      <alignment horizontal="center" vertical="center"/>
      <protection/>
    </xf>
    <xf numFmtId="3" fontId="15" fillId="0" borderId="0" xfId="56" applyNumberFormat="1" applyFont="1" applyBorder="1" applyAlignment="1">
      <alignment horizontal="center"/>
      <protection/>
    </xf>
    <xf numFmtId="173" fontId="12" fillId="0" borderId="11" xfId="56" applyNumberFormat="1" applyFont="1" applyFill="1" applyBorder="1" applyAlignment="1">
      <alignment horizontal="center" vertical="top"/>
      <protection/>
    </xf>
    <xf numFmtId="174" fontId="12" fillId="0" borderId="18" xfId="56" applyNumberFormat="1" applyFont="1" applyBorder="1" applyAlignment="1">
      <alignment horizontal="center"/>
      <protection/>
    </xf>
    <xf numFmtId="171" fontId="12" fillId="0" borderId="18" xfId="56" applyNumberFormat="1" applyFont="1" applyBorder="1" applyAlignment="1">
      <alignment horizontal="center" vertical="center"/>
      <protection/>
    </xf>
    <xf numFmtId="173" fontId="8" fillId="0" borderId="11" xfId="56" applyNumberFormat="1" applyFont="1" applyBorder="1" applyAlignment="1">
      <alignment horizontal="center" vertical="top" wrapText="1"/>
      <protection/>
    </xf>
    <xf numFmtId="173" fontId="12" fillId="0" borderId="11" xfId="56" applyNumberFormat="1" applyFont="1" applyBorder="1" applyAlignment="1">
      <alignment horizontal="center" vertical="top" wrapText="1"/>
      <protection/>
    </xf>
    <xf numFmtId="0" fontId="8" fillId="0" borderId="0" xfId="56" applyFont="1" applyAlignment="1">
      <alignment horizontal="justify" vertical="center"/>
      <protection/>
    </xf>
    <xf numFmtId="4" fontId="2" fillId="0" borderId="10" xfId="56" applyNumberFormat="1" applyFont="1" applyFill="1" applyBorder="1" applyAlignment="1">
      <alignment horizontal="justify"/>
      <protection/>
    </xf>
    <xf numFmtId="183" fontId="2" fillId="0" borderId="11" xfId="56" applyNumberFormat="1" applyFont="1" applyFill="1" applyBorder="1" applyAlignment="1">
      <alignment horizontal="center"/>
      <protection/>
    </xf>
    <xf numFmtId="173" fontId="12" fillId="0" borderId="0" xfId="56" applyNumberFormat="1" applyFont="1" applyBorder="1" applyAlignment="1">
      <alignment vertical="top" wrapText="1"/>
      <protection/>
    </xf>
    <xf numFmtId="0" fontId="12" fillId="0" borderId="22" xfId="56" applyFont="1" applyBorder="1">
      <alignment/>
      <protection/>
    </xf>
    <xf numFmtId="173" fontId="15" fillId="0" borderId="0" xfId="56" applyNumberFormat="1" applyFont="1" applyBorder="1" applyAlignment="1">
      <alignment horizontal="justify" vertical="top" wrapText="1"/>
      <protection/>
    </xf>
    <xf numFmtId="0" fontId="8" fillId="0" borderId="0" xfId="56" applyFont="1" applyBorder="1" applyAlignment="1">
      <alignment horizontal="justify" vertical="top" wrapText="1"/>
      <protection/>
    </xf>
    <xf numFmtId="173" fontId="8" fillId="0" borderId="11" xfId="56" applyNumberFormat="1" applyFont="1" applyBorder="1" applyAlignment="1">
      <alignment horizontal="center" vertical="top"/>
      <protection/>
    </xf>
    <xf numFmtId="0" fontId="15" fillId="0" borderId="0" xfId="56" applyFont="1" applyBorder="1" applyAlignment="1">
      <alignment horizontal="justify" vertical="top" wrapText="1"/>
      <protection/>
    </xf>
    <xf numFmtId="0" fontId="16" fillId="0" borderId="0" xfId="56" applyFont="1" applyBorder="1" applyAlignment="1">
      <alignment horizontal="justify" vertical="top" wrapText="1"/>
      <protection/>
    </xf>
    <xf numFmtId="171" fontId="15" fillId="0" borderId="0" xfId="56" applyNumberFormat="1" applyFont="1" applyBorder="1" applyAlignment="1">
      <alignment horizontal="center"/>
      <protection/>
    </xf>
    <xf numFmtId="43" fontId="8" fillId="0" borderId="22" xfId="44" applyFont="1" applyBorder="1" applyAlignment="1">
      <alignment horizontal="center"/>
    </xf>
    <xf numFmtId="0" fontId="8" fillId="0" borderId="19" xfId="56" applyFont="1" applyBorder="1" applyAlignment="1">
      <alignment horizontal="center"/>
      <protection/>
    </xf>
    <xf numFmtId="171" fontId="16" fillId="0" borderId="0" xfId="56" applyNumberFormat="1" applyFont="1" applyBorder="1" applyAlignment="1">
      <alignment horizontal="center"/>
      <protection/>
    </xf>
    <xf numFmtId="0" fontId="12" fillId="0" borderId="0" xfId="56" applyFont="1" applyBorder="1">
      <alignment/>
      <protection/>
    </xf>
    <xf numFmtId="43" fontId="12" fillId="0" borderId="18" xfId="44" applyFont="1" applyBorder="1" applyAlignment="1">
      <alignment/>
    </xf>
    <xf numFmtId="173" fontId="8" fillId="0" borderId="0" xfId="56" applyNumberFormat="1" applyFont="1" applyBorder="1" applyAlignment="1">
      <alignment vertical="top" wrapText="1"/>
      <protection/>
    </xf>
    <xf numFmtId="170" fontId="12" fillId="0" borderId="11" xfId="56" applyNumberFormat="1" applyFont="1" applyBorder="1" applyAlignment="1">
      <alignment horizontal="center" vertical="top"/>
      <protection/>
    </xf>
    <xf numFmtId="171" fontId="15" fillId="0" borderId="0" xfId="56" applyNumberFormat="1" applyFont="1" applyBorder="1" applyAlignment="1">
      <alignment horizontal="center" vertical="center"/>
      <protection/>
    </xf>
    <xf numFmtId="0" fontId="12" fillId="0" borderId="22" xfId="56" applyFont="1" applyBorder="1" applyAlignment="1">
      <alignment horizontal="center"/>
      <protection/>
    </xf>
    <xf numFmtId="0" fontId="0" fillId="0" borderId="0" xfId="56" applyFont="1" applyBorder="1" applyAlignment="1">
      <alignment vertical="justify" wrapText="1"/>
      <protection/>
    </xf>
    <xf numFmtId="170" fontId="8" fillId="0" borderId="11" xfId="56" applyNumberFormat="1" applyFont="1" applyBorder="1" applyAlignment="1">
      <alignment horizontal="center" vertical="top"/>
      <protection/>
    </xf>
    <xf numFmtId="171" fontId="15" fillId="0" borderId="18" xfId="56" applyNumberFormat="1" applyFont="1" applyBorder="1" applyAlignment="1">
      <alignment horizontal="center" vertical="center"/>
      <protection/>
    </xf>
    <xf numFmtId="0" fontId="12" fillId="0" borderId="19" xfId="56" applyFont="1" applyBorder="1">
      <alignment/>
      <protection/>
    </xf>
    <xf numFmtId="0" fontId="12" fillId="0" borderId="18" xfId="56" applyFont="1" applyBorder="1">
      <alignment/>
      <protection/>
    </xf>
    <xf numFmtId="43" fontId="12" fillId="0" borderId="22" xfId="44" applyFont="1" applyBorder="1" applyAlignment="1">
      <alignment/>
    </xf>
    <xf numFmtId="174" fontId="15" fillId="0" borderId="0" xfId="56" applyNumberFormat="1" applyFont="1" applyBorder="1" applyAlignment="1">
      <alignment horizontal="center"/>
      <protection/>
    </xf>
    <xf numFmtId="173" fontId="8" fillId="0" borderId="0" xfId="56" applyNumberFormat="1" applyFont="1" applyFill="1" applyBorder="1" applyAlignment="1">
      <alignment horizontal="justify" vertical="center" wrapText="1"/>
      <protection/>
    </xf>
    <xf numFmtId="173" fontId="12" fillId="0" borderId="0" xfId="56" applyNumberFormat="1" applyFont="1" applyFill="1" applyBorder="1" applyAlignment="1">
      <alignment horizontal="justify" vertical="center" wrapText="1"/>
      <protection/>
    </xf>
    <xf numFmtId="0" fontId="12" fillId="0" borderId="0" xfId="56" applyFont="1" applyAlignment="1">
      <alignment vertical="top" wrapText="1"/>
      <protection/>
    </xf>
    <xf numFmtId="4" fontId="2" fillId="0" borderId="28" xfId="56" applyNumberFormat="1" applyFont="1" applyBorder="1" applyAlignment="1">
      <alignment horizontal="center" vertical="center"/>
      <protection/>
    </xf>
    <xf numFmtId="4" fontId="2" fillId="0" borderId="28" xfId="56" applyNumberFormat="1" applyFont="1" applyBorder="1" applyAlignment="1">
      <alignment horizontal="center"/>
      <protection/>
    </xf>
    <xf numFmtId="4" fontId="62" fillId="0" borderId="10" xfId="56" applyNumberFormat="1" applyFont="1" applyFill="1" applyBorder="1" applyAlignment="1">
      <alignment horizontal="center"/>
      <protection/>
    </xf>
    <xf numFmtId="4" fontId="62" fillId="0" borderId="28" xfId="56" applyNumberFormat="1" applyFont="1" applyFill="1" applyBorder="1" applyAlignment="1">
      <alignment horizontal="center"/>
      <protection/>
    </xf>
    <xf numFmtId="43" fontId="61" fillId="0" borderId="22" xfId="44" applyFont="1" applyBorder="1" applyAlignment="1">
      <alignment horizontal="center" vertical="center"/>
    </xf>
    <xf numFmtId="43" fontId="61" fillId="0" borderId="19" xfId="44" applyFont="1" applyBorder="1" applyAlignment="1">
      <alignment horizontal="center" wrapText="1"/>
    </xf>
    <xf numFmtId="43" fontId="61" fillId="0" borderId="29" xfId="44" applyFont="1" applyBorder="1" applyAlignment="1">
      <alignment horizontal="center"/>
    </xf>
    <xf numFmtId="43" fontId="61" fillId="0" borderId="24" xfId="44" applyFont="1" applyBorder="1" applyAlignment="1">
      <alignment horizontal="center"/>
    </xf>
    <xf numFmtId="43" fontId="61" fillId="0" borderId="10" xfId="44" applyFont="1" applyBorder="1" applyAlignment="1">
      <alignment horizontal="center" wrapText="1"/>
    </xf>
    <xf numFmtId="43" fontId="61" fillId="0" borderId="10" xfId="44" applyFont="1" applyBorder="1" applyAlignment="1">
      <alignment horizontal="center" vertical="center"/>
    </xf>
    <xf numFmtId="43" fontId="61" fillId="0" borderId="24" xfId="44" applyFont="1" applyBorder="1" applyAlignment="1">
      <alignment horizontal="center" vertical="center"/>
    </xf>
    <xf numFmtId="43" fontId="61" fillId="0" borderId="22" xfId="44" applyFont="1" applyBorder="1" applyAlignment="1">
      <alignment horizontal="center"/>
    </xf>
    <xf numFmtId="0" fontId="12" fillId="0" borderId="0" xfId="56" applyFont="1" applyAlignment="1">
      <alignment vertical="center" wrapText="1"/>
      <protection/>
    </xf>
    <xf numFmtId="43" fontId="61" fillId="0" borderId="10" xfId="44" applyFont="1" applyBorder="1" applyAlignment="1">
      <alignment horizontal="center"/>
    </xf>
    <xf numFmtId="43" fontId="61" fillId="0" borderId="22" xfId="44" applyFont="1" applyFill="1" applyBorder="1" applyAlignment="1">
      <alignment horizontal="center" vertical="center"/>
    </xf>
    <xf numFmtId="43" fontId="61" fillId="0" borderId="22" xfId="44" applyFont="1" applyBorder="1" applyAlignment="1">
      <alignment horizontal="center" vertical="top" wrapText="1"/>
    </xf>
    <xf numFmtId="43" fontId="61" fillId="0" borderId="22" xfId="44" applyFont="1" applyBorder="1" applyAlignment="1">
      <alignment horizontal="center" wrapText="1"/>
    </xf>
    <xf numFmtId="43" fontId="61" fillId="0" borderId="30" xfId="44" applyFont="1" applyBorder="1" applyAlignment="1">
      <alignment horizontal="center" wrapText="1"/>
    </xf>
    <xf numFmtId="43" fontId="61" fillId="0" borderId="29" xfId="44" applyFont="1" applyBorder="1" applyAlignment="1">
      <alignment horizontal="center" wrapText="1"/>
    </xf>
    <xf numFmtId="43" fontId="61" fillId="0" borderId="29" xfId="44" applyFont="1" applyBorder="1" applyAlignment="1">
      <alignment horizontal="center" vertical="top" wrapText="1"/>
    </xf>
    <xf numFmtId="43" fontId="61" fillId="0" borderId="22" xfId="44" applyFont="1" applyBorder="1" applyAlignment="1">
      <alignment horizontal="center" vertical="center" wrapText="1"/>
    </xf>
    <xf numFmtId="43" fontId="63" fillId="0" borderId="31" xfId="44" applyFont="1" applyBorder="1" applyAlignment="1">
      <alignment horizontal="center" vertical="center"/>
    </xf>
    <xf numFmtId="43" fontId="63" fillId="0" borderId="29" xfId="44" applyFont="1" applyBorder="1" applyAlignment="1">
      <alignment horizontal="center" wrapText="1"/>
    </xf>
    <xf numFmtId="43" fontId="63" fillId="0" borderId="22" xfId="44" applyFont="1" applyBorder="1" applyAlignment="1">
      <alignment horizontal="center" vertical="center" wrapText="1"/>
    </xf>
    <xf numFmtId="43" fontId="61" fillId="0" borderId="29" xfId="44" applyFont="1" applyBorder="1" applyAlignment="1">
      <alignment horizontal="center" vertical="center" wrapText="1"/>
    </xf>
    <xf numFmtId="0" fontId="17" fillId="0" borderId="0" xfId="56" applyFont="1" applyBorder="1" applyAlignment="1">
      <alignment horizontal="center" vertical="center" wrapText="1"/>
      <protection/>
    </xf>
    <xf numFmtId="0" fontId="11" fillId="0" borderId="0" xfId="56" applyFont="1" applyAlignment="1">
      <alignment horizontal="center"/>
      <protection/>
    </xf>
    <xf numFmtId="0" fontId="7" fillId="0" borderId="0" xfId="56" applyFont="1" applyAlignment="1">
      <alignment horizontal="center" vertical="center"/>
      <protection/>
    </xf>
    <xf numFmtId="4" fontId="2" fillId="0" borderId="32" xfId="56" applyNumberFormat="1" applyFont="1" applyBorder="1" applyAlignment="1">
      <alignment horizontal="center" vertical="center" wrapText="1"/>
      <protection/>
    </xf>
    <xf numFmtId="4" fontId="2" fillId="0" borderId="17" xfId="56" applyNumberFormat="1" applyFont="1" applyBorder="1" applyAlignment="1">
      <alignment horizontal="center" vertical="center" wrapText="1"/>
      <protection/>
    </xf>
    <xf numFmtId="4" fontId="2" fillId="0" borderId="33" xfId="56" applyNumberFormat="1" applyFont="1" applyBorder="1" applyAlignment="1">
      <alignment horizontal="center" vertical="center" wrapText="1"/>
      <protection/>
    </xf>
    <xf numFmtId="4" fontId="2" fillId="0" borderId="34" xfId="56" applyNumberFormat="1" applyFont="1" applyBorder="1" applyAlignment="1">
      <alignment horizontal="center" vertical="center"/>
      <protection/>
    </xf>
    <xf numFmtId="4" fontId="2" fillId="0" borderId="26" xfId="56" applyNumberFormat="1" applyFont="1" applyBorder="1" applyAlignment="1">
      <alignment horizontal="center" vertical="center"/>
      <protection/>
    </xf>
    <xf numFmtId="4" fontId="2" fillId="0" borderId="10" xfId="56" applyNumberFormat="1" applyFont="1" applyBorder="1" applyAlignment="1">
      <alignment horizontal="center" vertical="center"/>
      <protection/>
    </xf>
    <xf numFmtId="4" fontId="2" fillId="0" borderId="0" xfId="56" applyNumberFormat="1" applyFont="1" applyBorder="1" applyAlignment="1">
      <alignment horizontal="center" vertical="center"/>
      <protection/>
    </xf>
    <xf numFmtId="4" fontId="2" fillId="0" borderId="20" xfId="56" applyNumberFormat="1" applyFont="1" applyBorder="1" applyAlignment="1">
      <alignment horizontal="center" vertical="center"/>
      <protection/>
    </xf>
    <xf numFmtId="4" fontId="2" fillId="0" borderId="35" xfId="56" applyNumberFormat="1" applyFont="1" applyBorder="1" applyAlignment="1">
      <alignment horizontal="center" vertical="center"/>
      <protection/>
    </xf>
    <xf numFmtId="4" fontId="2" fillId="0" borderId="36" xfId="56" applyNumberFormat="1" applyFont="1" applyBorder="1" applyAlignment="1">
      <alignment horizontal="center" vertical="center"/>
      <protection/>
    </xf>
    <xf numFmtId="4" fontId="2" fillId="0" borderId="28" xfId="56" applyNumberFormat="1" applyFont="1" applyBorder="1" applyAlignment="1">
      <alignment horizontal="center" vertical="center"/>
      <protection/>
    </xf>
    <xf numFmtId="4" fontId="2" fillId="0" borderId="37" xfId="56" applyNumberFormat="1" applyFont="1" applyBorder="1" applyAlignment="1">
      <alignment horizontal="center" vertical="center"/>
      <protection/>
    </xf>
    <xf numFmtId="0" fontId="8" fillId="0" borderId="0" xfId="56" applyFont="1" applyAlignment="1">
      <alignment horizontal="justify" vertical="top"/>
      <protection/>
    </xf>
    <xf numFmtId="0" fontId="8" fillId="0" borderId="0" xfId="56" applyFont="1" applyAlignment="1">
      <alignment horizontal="left" vertical="justify"/>
      <protection/>
    </xf>
    <xf numFmtId="0" fontId="64" fillId="0" borderId="0" xfId="56" applyFont="1" applyAlignment="1">
      <alignment horizontal="center"/>
      <protection/>
    </xf>
    <xf numFmtId="0" fontId="2" fillId="0" borderId="38" xfId="56" applyFont="1" applyBorder="1" applyAlignment="1">
      <alignment horizontal="left" vertical="center" wrapText="1"/>
      <protection/>
    </xf>
    <xf numFmtId="0" fontId="2" fillId="0" borderId="39" xfId="56" applyFont="1" applyBorder="1" applyAlignment="1">
      <alignment horizontal="left" vertical="center"/>
      <protection/>
    </xf>
    <xf numFmtId="0" fontId="2" fillId="0" borderId="40" xfId="56" applyFont="1" applyBorder="1" applyAlignment="1">
      <alignment horizontal="left" vertical="center"/>
      <protection/>
    </xf>
    <xf numFmtId="4" fontId="62" fillId="0" borderId="38" xfId="56" applyNumberFormat="1" applyFont="1" applyBorder="1" applyAlignment="1">
      <alignment horizontal="center" vertical="center"/>
      <protection/>
    </xf>
    <xf numFmtId="4" fontId="62" fillId="0" borderId="41" xfId="56" applyNumberFormat="1" applyFont="1" applyBorder="1" applyAlignment="1">
      <alignment horizontal="center" vertical="center"/>
      <protection/>
    </xf>
    <xf numFmtId="0" fontId="2" fillId="0" borderId="0" xfId="56" applyFont="1" applyAlignment="1">
      <alignment horizontal="left" vertical="center" wrapText="1"/>
      <protection/>
    </xf>
    <xf numFmtId="0" fontId="0" fillId="0" borderId="0" xfId="56" applyFont="1" applyAlignment="1">
      <alignment horizontal="left" vertical="center" wrapText="1"/>
      <protection/>
    </xf>
    <xf numFmtId="4" fontId="62" fillId="0" borderId="10" xfId="56" applyNumberFormat="1" applyFont="1" applyBorder="1" applyAlignment="1">
      <alignment horizontal="center"/>
      <protection/>
    </xf>
    <xf numFmtId="4" fontId="62" fillId="0" borderId="28" xfId="56" applyNumberFormat="1" applyFont="1" applyBorder="1" applyAlignment="1">
      <alignment horizontal="center"/>
      <protection/>
    </xf>
    <xf numFmtId="4" fontId="62" fillId="0" borderId="42" xfId="56" applyNumberFormat="1" applyFont="1" applyFill="1" applyBorder="1" applyAlignment="1">
      <alignment horizontal="center"/>
      <protection/>
    </xf>
    <xf numFmtId="4" fontId="62" fillId="0" borderId="43" xfId="56" applyNumberFormat="1" applyFont="1" applyFill="1" applyBorder="1" applyAlignment="1">
      <alignment horizontal="center"/>
      <protection/>
    </xf>
    <xf numFmtId="4" fontId="62" fillId="0" borderId="42" xfId="56" applyNumberFormat="1" applyFont="1" applyBorder="1" applyAlignment="1">
      <alignment horizontal="center"/>
      <protection/>
    </xf>
    <xf numFmtId="4" fontId="62" fillId="0" borderId="43" xfId="56" applyNumberFormat="1" applyFont="1" applyBorder="1" applyAlignment="1">
      <alignment horizontal="center"/>
      <protection/>
    </xf>
    <xf numFmtId="4" fontId="2" fillId="0" borderId="13" xfId="56" applyNumberFormat="1" applyFont="1" applyBorder="1" applyAlignment="1">
      <alignment horizontal="center"/>
      <protection/>
    </xf>
    <xf numFmtId="4" fontId="2" fillId="0" borderId="44" xfId="56" applyNumberFormat="1" applyFont="1" applyBorder="1" applyAlignment="1">
      <alignment horizontal="center"/>
      <protection/>
    </xf>
    <xf numFmtId="0" fontId="12" fillId="0" borderId="0" xfId="56" applyFont="1" applyBorder="1" applyAlignment="1">
      <alignment horizontal="justify" vertical="top" wrapText="1"/>
      <protection/>
    </xf>
    <xf numFmtId="0" fontId="12" fillId="0" borderId="0" xfId="56" applyFont="1" applyBorder="1" applyAlignment="1">
      <alignment horizontal="justify" vertical="justify" wrapText="1"/>
      <protection/>
    </xf>
    <xf numFmtId="0" fontId="8" fillId="0" borderId="45" xfId="56" applyFont="1" applyBorder="1" applyAlignment="1">
      <alignment horizontal="center" vertical="center" wrapText="1"/>
      <protection/>
    </xf>
    <xf numFmtId="0" fontId="8" fillId="0" borderId="23" xfId="56" applyFont="1" applyBorder="1" applyAlignment="1">
      <alignment horizontal="center" vertical="center" wrapText="1"/>
      <protection/>
    </xf>
    <xf numFmtId="0" fontId="12" fillId="0" borderId="23" xfId="56" applyFont="1" applyBorder="1" applyAlignment="1">
      <alignment horizontal="center" vertical="center" wrapText="1"/>
      <protection/>
    </xf>
    <xf numFmtId="0" fontId="12" fillId="0" borderId="46" xfId="56" applyFont="1" applyBorder="1" applyAlignment="1">
      <alignment horizontal="center" vertical="center" wrapText="1"/>
      <protection/>
    </xf>
    <xf numFmtId="0" fontId="12" fillId="0" borderId="0" xfId="0" applyFont="1" applyBorder="1" applyAlignment="1">
      <alignment horizontal="justify" vertical="top" wrapText="1"/>
    </xf>
    <xf numFmtId="0" fontId="8" fillId="0" borderId="0" xfId="56" applyFont="1" applyFill="1" applyBorder="1" applyAlignment="1">
      <alignment horizontal="justify" vertical="justify" wrapText="1"/>
      <protection/>
    </xf>
    <xf numFmtId="0" fontId="0" fillId="0" borderId="0" xfId="0" applyFont="1" applyAlignment="1">
      <alignment horizontal="justify" vertical="justify" wrapText="1"/>
    </xf>
    <xf numFmtId="0" fontId="12" fillId="0" borderId="0" xfId="56" applyFont="1" applyFill="1" applyBorder="1" applyAlignment="1">
      <alignment horizontal="justify" vertical="top" wrapText="1"/>
      <protection/>
    </xf>
    <xf numFmtId="0" fontId="12" fillId="0" borderId="0" xfId="0" applyFont="1" applyBorder="1" applyAlignment="1">
      <alignment horizontal="justify" vertical="justify" wrapText="1"/>
    </xf>
    <xf numFmtId="0" fontId="12" fillId="0" borderId="0" xfId="0" applyFont="1" applyBorder="1" applyAlignment="1">
      <alignment horizontal="left" vertical="top" wrapText="1"/>
    </xf>
    <xf numFmtId="0" fontId="8" fillId="0" borderId="0" xfId="56" applyFont="1" applyFill="1" applyBorder="1" applyAlignment="1">
      <alignment horizontal="justify" vertical="top" wrapText="1"/>
      <protection/>
    </xf>
    <xf numFmtId="0" fontId="12" fillId="0" borderId="0" xfId="56" applyFont="1" applyAlignment="1">
      <alignment wrapText="1"/>
      <protection/>
    </xf>
    <xf numFmtId="0" fontId="12" fillId="0" borderId="18" xfId="56" applyFont="1" applyBorder="1" applyAlignment="1">
      <alignment wrapText="1"/>
      <protection/>
    </xf>
    <xf numFmtId="0" fontId="12" fillId="0" borderId="18" xfId="0" applyFont="1" applyBorder="1" applyAlignment="1">
      <alignment horizontal="left" vertical="top" wrapText="1"/>
    </xf>
    <xf numFmtId="0" fontId="12" fillId="0" borderId="47" xfId="56" applyFont="1" applyBorder="1" applyAlignment="1">
      <alignment horizontal="center" vertical="center" wrapText="1"/>
      <protection/>
    </xf>
    <xf numFmtId="0" fontId="8" fillId="0" borderId="0" xfId="56" applyFont="1" applyBorder="1" applyAlignment="1">
      <alignment horizontal="justify" wrapText="1"/>
      <protection/>
    </xf>
    <xf numFmtId="0" fontId="0" fillId="0" borderId="0" xfId="0" applyFont="1" applyBorder="1" applyAlignment="1">
      <alignment horizontal="justify" wrapText="1"/>
    </xf>
    <xf numFmtId="0" fontId="0" fillId="0" borderId="18" xfId="0" applyFont="1" applyBorder="1" applyAlignment="1">
      <alignment horizontal="justify" wrapText="1"/>
    </xf>
    <xf numFmtId="0" fontId="13" fillId="0" borderId="0" xfId="56" applyFont="1" applyFill="1" applyBorder="1" applyAlignment="1">
      <alignment horizontal="left" vertical="center" wrapText="1"/>
      <protection/>
    </xf>
    <xf numFmtId="0" fontId="12" fillId="0" borderId="0" xfId="56" applyFont="1" applyBorder="1" applyAlignment="1">
      <alignment wrapText="1"/>
      <protection/>
    </xf>
    <xf numFmtId="0" fontId="8" fillId="0" borderId="0" xfId="56" applyFont="1" applyBorder="1" applyAlignment="1">
      <alignment horizontal="left" vertical="top" wrapText="1"/>
      <protection/>
    </xf>
    <xf numFmtId="0" fontId="12" fillId="0" borderId="0" xfId="56" applyFont="1" applyBorder="1" applyAlignment="1">
      <alignment horizontal="justify" vertical="center" wrapText="1"/>
      <protection/>
    </xf>
    <xf numFmtId="173" fontId="12" fillId="0" borderId="0" xfId="56" applyNumberFormat="1" applyFont="1" applyBorder="1" applyAlignment="1">
      <alignment horizontal="justify" vertical="top" wrapText="1"/>
      <protection/>
    </xf>
    <xf numFmtId="0" fontId="12" fillId="0" borderId="0" xfId="56" applyFont="1" applyAlignment="1">
      <alignment horizontal="justify" vertical="top" wrapText="1"/>
      <protection/>
    </xf>
    <xf numFmtId="0" fontId="8" fillId="0" borderId="0" xfId="56" applyFont="1" applyBorder="1" applyAlignment="1">
      <alignment horizontal="justify" vertical="top" wrapText="1"/>
      <protection/>
    </xf>
    <xf numFmtId="0" fontId="12" fillId="0" borderId="0" xfId="56" applyFont="1" applyBorder="1" applyAlignment="1">
      <alignment horizontal="left" vertical="top" wrapText="1"/>
      <protection/>
    </xf>
    <xf numFmtId="0" fontId="8" fillId="0" borderId="0" xfId="56" applyFont="1" applyAlignment="1">
      <alignment horizontal="justify" vertical="center" wrapText="1"/>
      <protection/>
    </xf>
    <xf numFmtId="0" fontId="12" fillId="0" borderId="0" xfId="0" applyFont="1" applyAlignment="1">
      <alignment horizontal="justify" vertical="center" wrapText="1"/>
    </xf>
    <xf numFmtId="0" fontId="13" fillId="0" borderId="0" xfId="56" applyFont="1" applyFill="1" applyBorder="1" applyAlignment="1">
      <alignment horizontal="justify" vertical="center" wrapText="1"/>
      <protection/>
    </xf>
    <xf numFmtId="0" fontId="2" fillId="0" borderId="0" xfId="0" applyFont="1" applyAlignment="1">
      <alignment horizontal="justify" vertical="justify" wrapText="1"/>
    </xf>
    <xf numFmtId="0" fontId="8" fillId="0" borderId="0" xfId="0" applyFont="1" applyBorder="1" applyAlignment="1">
      <alignment horizontal="left" vertical="top" wrapText="1"/>
    </xf>
    <xf numFmtId="0" fontId="17" fillId="0" borderId="23" xfId="56" applyFont="1" applyBorder="1" applyAlignment="1">
      <alignment horizontal="center" vertical="center" wrapText="1"/>
      <protection/>
    </xf>
    <xf numFmtId="0" fontId="17" fillId="0" borderId="47" xfId="56" applyFont="1" applyBorder="1" applyAlignment="1">
      <alignment horizontal="center" vertical="center" wrapText="1"/>
      <protection/>
    </xf>
    <xf numFmtId="0" fontId="2" fillId="0" borderId="0" xfId="56" applyFont="1" applyBorder="1" applyAlignment="1">
      <alignment horizontal="justify" wrapText="1"/>
      <protection/>
    </xf>
    <xf numFmtId="0" fontId="2" fillId="0" borderId="18" xfId="56" applyFont="1" applyBorder="1" applyAlignment="1">
      <alignment horizontal="justify" wrapText="1"/>
      <protection/>
    </xf>
    <xf numFmtId="173" fontId="16" fillId="0" borderId="0" xfId="56" applyNumberFormat="1" applyFont="1" applyFill="1" applyBorder="1" applyAlignment="1">
      <alignment horizontal="justify" vertical="justify" wrapText="1"/>
      <protection/>
    </xf>
    <xf numFmtId="173" fontId="12" fillId="0" borderId="0" xfId="56" applyNumberFormat="1" applyFont="1" applyFill="1" applyBorder="1" applyAlignment="1">
      <alignment horizontal="justify" vertical="top" wrapText="1"/>
      <protection/>
    </xf>
    <xf numFmtId="173" fontId="12" fillId="0" borderId="0" xfId="56" applyNumberFormat="1" applyFont="1" applyFill="1" applyBorder="1" applyAlignment="1">
      <alignment horizontal="justify" vertical="justify" wrapText="1"/>
      <protection/>
    </xf>
    <xf numFmtId="173" fontId="12" fillId="0" borderId="0" xfId="56" applyNumberFormat="1" applyFont="1" applyFill="1" applyBorder="1" applyAlignment="1">
      <alignment horizontal="justify" vertical="center" wrapText="1"/>
      <protection/>
    </xf>
    <xf numFmtId="0" fontId="17" fillId="0" borderId="0" xfId="56" applyFont="1" applyBorder="1" applyAlignment="1">
      <alignment horizontal="justify" vertical="center" wrapText="1"/>
      <protection/>
    </xf>
    <xf numFmtId="0" fontId="17" fillId="0" borderId="18" xfId="56" applyFont="1" applyBorder="1" applyAlignment="1">
      <alignment horizontal="justify" vertical="center" wrapText="1"/>
      <protection/>
    </xf>
    <xf numFmtId="173" fontId="12" fillId="0" borderId="0" xfId="56" applyNumberFormat="1" applyFont="1" applyBorder="1" applyAlignment="1">
      <alignment horizontal="justify" vertical="center" wrapText="1"/>
      <protection/>
    </xf>
    <xf numFmtId="173" fontId="8" fillId="0" borderId="0" xfId="56" applyNumberFormat="1" applyFont="1" applyBorder="1" applyAlignment="1">
      <alignment horizontal="justify" vertical="top" wrapText="1"/>
      <protection/>
    </xf>
    <xf numFmtId="173" fontId="12" fillId="0" borderId="0" xfId="56" applyNumberFormat="1" applyFont="1" applyBorder="1" applyAlignment="1">
      <alignment horizontal="justify" vertical="justify" wrapText="1"/>
      <protection/>
    </xf>
    <xf numFmtId="0" fontId="16" fillId="0" borderId="0" xfId="56" applyFont="1" applyBorder="1" applyAlignment="1">
      <alignment horizontal="justify" vertical="justify" wrapText="1"/>
      <protection/>
    </xf>
    <xf numFmtId="0" fontId="8" fillId="0" borderId="0" xfId="56" applyFont="1" applyAlignment="1">
      <alignment horizontal="justify" vertical="justify" wrapText="1"/>
      <protection/>
    </xf>
    <xf numFmtId="0" fontId="12" fillId="0" borderId="0" xfId="0" applyFont="1" applyAlignment="1">
      <alignment horizontal="justify" vertical="justify" wrapText="1"/>
    </xf>
    <xf numFmtId="173" fontId="12" fillId="0" borderId="0" xfId="56" applyNumberFormat="1" applyFont="1" applyBorder="1" applyAlignment="1">
      <alignment horizontal="justify" vertical="justify"/>
      <protection/>
    </xf>
    <xf numFmtId="174" fontId="12" fillId="0" borderId="18" xfId="56" applyNumberFormat="1" applyFont="1" applyBorder="1" applyAlignment="1">
      <alignment horizontal="center" vertical="center"/>
      <protection/>
    </xf>
    <xf numFmtId="0" fontId="8" fillId="0" borderId="47" xfId="56" applyFont="1" applyBorder="1" applyAlignment="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1019175</xdr:colOff>
      <xdr:row>26</xdr:row>
      <xdr:rowOff>152400</xdr:rowOff>
    </xdr:from>
    <xdr:to>
      <xdr:col>5</xdr:col>
      <xdr:colOff>809625</xdr:colOff>
      <xdr:row>26</xdr:row>
      <xdr:rowOff>152400</xdr:rowOff>
    </xdr:to>
    <xdr:sp>
      <xdr:nvSpPr>
        <xdr:cNvPr id="1" name="Straight Connector 4"/>
        <xdr:cNvSpPr>
          <a:spLocks/>
        </xdr:cNvSpPr>
      </xdr:nvSpPr>
      <xdr:spPr>
        <a:xfrm>
          <a:off x="1333500" y="5981700"/>
          <a:ext cx="42767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1009650</xdr:colOff>
      <xdr:row>28</xdr:row>
      <xdr:rowOff>142875</xdr:rowOff>
    </xdr:from>
    <xdr:to>
      <xdr:col>5</xdr:col>
      <xdr:colOff>800100</xdr:colOff>
      <xdr:row>28</xdr:row>
      <xdr:rowOff>142875</xdr:rowOff>
    </xdr:to>
    <xdr:sp>
      <xdr:nvSpPr>
        <xdr:cNvPr id="2" name="Straight Connector 5"/>
        <xdr:cNvSpPr>
          <a:spLocks/>
        </xdr:cNvSpPr>
      </xdr:nvSpPr>
      <xdr:spPr>
        <a:xfrm>
          <a:off x="1323975" y="6296025"/>
          <a:ext cx="42767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1238250</xdr:colOff>
      <xdr:row>32</xdr:row>
      <xdr:rowOff>142875</xdr:rowOff>
    </xdr:from>
    <xdr:to>
      <xdr:col>1</xdr:col>
      <xdr:colOff>2819400</xdr:colOff>
      <xdr:row>32</xdr:row>
      <xdr:rowOff>142875</xdr:rowOff>
    </xdr:to>
    <xdr:sp>
      <xdr:nvSpPr>
        <xdr:cNvPr id="3" name="Straight Connector 3"/>
        <xdr:cNvSpPr>
          <a:spLocks/>
        </xdr:cNvSpPr>
      </xdr:nvSpPr>
      <xdr:spPr>
        <a:xfrm>
          <a:off x="1552575" y="6943725"/>
          <a:ext cx="15811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V185"/>
  <sheetViews>
    <sheetView view="pageBreakPreview" zoomScaleSheetLayoutView="100" zoomScalePageLayoutView="0" workbookViewId="0" topLeftCell="A22">
      <selection activeCell="B11" sqref="B11:D13"/>
    </sheetView>
  </sheetViews>
  <sheetFormatPr defaultColWidth="9.140625" defaultRowHeight="12.75"/>
  <cols>
    <col min="1" max="1" width="4.7109375" style="3" customWidth="1"/>
    <col min="2" max="2" width="42.28125" style="3" customWidth="1"/>
    <col min="3" max="3" width="5.00390625" style="3" customWidth="1"/>
    <col min="4" max="4" width="11.28125" style="3" customWidth="1"/>
    <col min="5" max="5" width="8.7109375" style="3" customWidth="1"/>
    <col min="6" max="6" width="12.7109375" style="3" customWidth="1"/>
    <col min="7" max="7" width="9.140625" style="3" customWidth="1"/>
    <col min="8" max="8" width="9.7109375" style="3" bestFit="1" customWidth="1"/>
    <col min="9" max="16384" width="9.140625" style="3" customWidth="1"/>
  </cols>
  <sheetData>
    <row r="1" spans="1:6" ht="26.25">
      <c r="A1" s="283" t="s">
        <v>93</v>
      </c>
      <c r="B1" s="283"/>
      <c r="C1" s="283"/>
      <c r="D1" s="283"/>
      <c r="E1" s="283"/>
      <c r="F1" s="283"/>
    </row>
    <row r="2" spans="1:6" ht="18.75">
      <c r="A2" s="299" t="s">
        <v>103</v>
      </c>
      <c r="B2" s="299"/>
      <c r="C2" s="299"/>
      <c r="D2" s="299"/>
      <c r="E2" s="299"/>
      <c r="F2" s="299"/>
    </row>
    <row r="3" spans="1:6" ht="11.25" customHeight="1">
      <c r="A3" s="284"/>
      <c r="B3" s="284"/>
      <c r="C3" s="284"/>
      <c r="D3" s="284"/>
      <c r="E3" s="284"/>
      <c r="F3" s="284"/>
    </row>
    <row r="4" spans="1:256" ht="18.75" customHeight="1">
      <c r="A4" s="297" t="s">
        <v>119</v>
      </c>
      <c r="B4" s="297"/>
      <c r="C4" s="297"/>
      <c r="D4" s="297"/>
      <c r="E4" s="297"/>
      <c r="F4" s="297"/>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c r="IV4" s="4"/>
    </row>
    <row r="5" spans="1:256" ht="12.75" customHeight="1">
      <c r="A5" s="297"/>
      <c r="B5" s="297"/>
      <c r="C5" s="297"/>
      <c r="D5" s="297"/>
      <c r="E5" s="297"/>
      <c r="F5" s="297"/>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c r="IV5" s="4"/>
    </row>
    <row r="6" spans="1:256" ht="22.5" customHeight="1">
      <c r="A6" s="297"/>
      <c r="B6" s="297"/>
      <c r="C6" s="297"/>
      <c r="D6" s="297"/>
      <c r="E6" s="297"/>
      <c r="F6" s="297"/>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row>
    <row r="7" spans="1:256" ht="74.25" customHeight="1">
      <c r="A7" s="297"/>
      <c r="B7" s="297"/>
      <c r="C7" s="297"/>
      <c r="D7" s="297"/>
      <c r="E7" s="297"/>
      <c r="F7" s="297"/>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4"/>
      <c r="IT7" s="4"/>
      <c r="IU7" s="4"/>
      <c r="IV7" s="4"/>
    </row>
    <row r="8" spans="1:256" ht="7.5" customHeight="1">
      <c r="A8" s="227"/>
      <c r="B8" s="227"/>
      <c r="C8" s="227"/>
      <c r="D8" s="227"/>
      <c r="E8" s="227"/>
      <c r="F8" s="227"/>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c r="IR8" s="4"/>
      <c r="IS8" s="4"/>
      <c r="IT8" s="4"/>
      <c r="IU8" s="4"/>
      <c r="IV8" s="4"/>
    </row>
    <row r="9" spans="1:256" ht="15.75" customHeight="1">
      <c r="A9" s="298" t="s">
        <v>118</v>
      </c>
      <c r="B9" s="298"/>
      <c r="C9" s="55"/>
      <c r="D9" s="55"/>
      <c r="E9" s="55"/>
      <c r="F9" s="55"/>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4"/>
      <c r="IV9" s="4"/>
    </row>
    <row r="10" spans="1:6" ht="13.5" customHeight="1" thickBot="1">
      <c r="A10" s="55"/>
      <c r="B10" s="55"/>
      <c r="C10" s="55"/>
      <c r="D10" s="55"/>
      <c r="E10" s="55"/>
      <c r="F10" s="55"/>
    </row>
    <row r="11" spans="1:6" ht="12.75">
      <c r="A11" s="285" t="s">
        <v>0</v>
      </c>
      <c r="B11" s="288" t="s">
        <v>1</v>
      </c>
      <c r="C11" s="289"/>
      <c r="D11" s="289"/>
      <c r="E11" s="288" t="s">
        <v>14</v>
      </c>
      <c r="F11" s="294"/>
    </row>
    <row r="12" spans="1:6" ht="12.75">
      <c r="A12" s="286"/>
      <c r="B12" s="290"/>
      <c r="C12" s="291"/>
      <c r="D12" s="291"/>
      <c r="E12" s="290"/>
      <c r="F12" s="295"/>
    </row>
    <row r="13" spans="1:6" ht="13.5" thickBot="1">
      <c r="A13" s="287"/>
      <c r="B13" s="292"/>
      <c r="C13" s="293"/>
      <c r="D13" s="293"/>
      <c r="E13" s="292"/>
      <c r="F13" s="296"/>
    </row>
    <row r="14" spans="1:6" ht="12.75">
      <c r="A14" s="7"/>
      <c r="B14" s="5"/>
      <c r="C14" s="6"/>
      <c r="D14" s="6"/>
      <c r="E14" s="5"/>
      <c r="F14" s="257"/>
    </row>
    <row r="15" spans="1:6" ht="12.75">
      <c r="A15" s="8"/>
      <c r="B15" s="9"/>
      <c r="C15" s="10"/>
      <c r="D15" s="10"/>
      <c r="E15" s="307"/>
      <c r="F15" s="308"/>
    </row>
    <row r="16" spans="1:6" s="194" customFormat="1" ht="18" customHeight="1">
      <c r="A16" s="229" t="s">
        <v>4</v>
      </c>
      <c r="B16" s="228" t="s">
        <v>55</v>
      </c>
      <c r="C16" s="193"/>
      <c r="D16" s="193"/>
      <c r="E16" s="309">
        <f>+'PRELIM BARU'!H97</f>
        <v>16950</v>
      </c>
      <c r="F16" s="310"/>
    </row>
    <row r="17" spans="1:6" s="194" customFormat="1" ht="6" customHeight="1">
      <c r="A17" s="191"/>
      <c r="B17" s="192"/>
      <c r="C17" s="193"/>
      <c r="D17" s="193"/>
      <c r="E17" s="259"/>
      <c r="F17" s="260"/>
    </row>
    <row r="18" spans="1:6" s="194" customFormat="1" ht="12.75">
      <c r="A18" s="191"/>
      <c r="B18" s="195"/>
      <c r="C18" s="193"/>
      <c r="D18" s="193"/>
      <c r="E18" s="259"/>
      <c r="F18" s="260"/>
    </row>
    <row r="19" spans="1:6" ht="12.75">
      <c r="A19" s="191" t="s">
        <v>5</v>
      </c>
      <c r="B19" s="192" t="s">
        <v>117</v>
      </c>
      <c r="C19" s="2"/>
      <c r="D19" s="2"/>
      <c r="E19" s="311">
        <f>'BQ'!H295</f>
        <v>485400</v>
      </c>
      <c r="F19" s="312"/>
    </row>
    <row r="20" spans="1:6" ht="12.75">
      <c r="A20" s="11"/>
      <c r="B20" s="56" t="s">
        <v>92</v>
      </c>
      <c r="C20" s="2"/>
      <c r="D20" s="2"/>
      <c r="E20" s="9"/>
      <c r="F20" s="258"/>
    </row>
    <row r="21" spans="1:6" ht="12.75">
      <c r="A21" s="11"/>
      <c r="B21" s="12"/>
      <c r="C21" s="2"/>
      <c r="D21" s="2"/>
      <c r="E21" s="9"/>
      <c r="F21" s="258"/>
    </row>
    <row r="22" spans="1:6" ht="12.75">
      <c r="A22" s="13"/>
      <c r="B22" s="14"/>
      <c r="C22" s="15"/>
      <c r="D22" s="16"/>
      <c r="E22" s="313"/>
      <c r="F22" s="314"/>
    </row>
    <row r="23" spans="1:8" ht="39.75" customHeight="1" thickBot="1">
      <c r="A23" s="17"/>
      <c r="B23" s="300" t="s">
        <v>94</v>
      </c>
      <c r="C23" s="301"/>
      <c r="D23" s="302"/>
      <c r="E23" s="303">
        <f>SUM(E16:F22)</f>
        <v>502350</v>
      </c>
      <c r="F23" s="304"/>
      <c r="H23" s="54"/>
    </row>
    <row r="24" spans="1:8" ht="16.5" customHeight="1">
      <c r="A24" s="18"/>
      <c r="B24" s="82"/>
      <c r="C24" s="82"/>
      <c r="D24" s="82"/>
      <c r="E24" s="6"/>
      <c r="F24" s="6"/>
      <c r="H24" s="54"/>
    </row>
    <row r="25" spans="1:8" ht="16.5" customHeight="1">
      <c r="A25" s="18"/>
      <c r="B25" s="82"/>
      <c r="C25" s="82"/>
      <c r="D25" s="82"/>
      <c r="E25" s="6"/>
      <c r="F25" s="6"/>
      <c r="H25" s="54"/>
    </row>
    <row r="26" spans="1:6" ht="12.75">
      <c r="A26" s="18"/>
      <c r="B26" s="18"/>
      <c r="C26" s="18"/>
      <c r="D26" s="18"/>
      <c r="E26" s="18"/>
      <c r="F26" s="18"/>
    </row>
    <row r="27" spans="1:6" ht="12.75">
      <c r="A27" s="305" t="s">
        <v>15</v>
      </c>
      <c r="B27" s="306"/>
      <c r="C27" s="20"/>
      <c r="D27" s="20"/>
      <c r="E27" s="20"/>
      <c r="F27" s="20"/>
    </row>
    <row r="28" spans="1:6" ht="12.75">
      <c r="A28" s="19"/>
      <c r="B28" s="19"/>
      <c r="C28" s="19"/>
      <c r="D28" s="19"/>
      <c r="E28" s="19"/>
      <c r="F28" s="19"/>
    </row>
    <row r="29" spans="1:6" ht="12.75">
      <c r="A29" s="19"/>
      <c r="B29" s="19"/>
      <c r="C29" s="19"/>
      <c r="D29" s="19"/>
      <c r="E29" s="19"/>
      <c r="F29" s="19"/>
    </row>
    <row r="30" spans="1:6" ht="12.75">
      <c r="A30" s="21"/>
      <c r="B30" s="21"/>
      <c r="C30" s="21"/>
      <c r="D30" s="21"/>
      <c r="E30" s="21"/>
      <c r="F30" s="21"/>
    </row>
    <row r="31" spans="1:6" ht="12.75">
      <c r="A31" s="21"/>
      <c r="B31" s="21"/>
      <c r="C31" s="21"/>
      <c r="D31" s="21"/>
      <c r="E31" s="21"/>
      <c r="F31" s="21"/>
    </row>
    <row r="32" spans="1:6" ht="12.75">
      <c r="A32" s="21"/>
      <c r="B32" s="21"/>
      <c r="C32" s="21"/>
      <c r="D32" s="21"/>
      <c r="E32" s="21"/>
      <c r="F32" s="21"/>
    </row>
    <row r="33" spans="1:256" ht="12.75">
      <c r="A33" s="4" t="s">
        <v>56</v>
      </c>
      <c r="B33" s="22"/>
      <c r="C33" s="4" t="s">
        <v>57</v>
      </c>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row>
    <row r="34" spans="1:6" ht="12.75">
      <c r="A34" s="18"/>
      <c r="B34" s="18"/>
      <c r="C34" s="18"/>
      <c r="D34" s="18"/>
      <c r="E34" s="18"/>
      <c r="F34" s="18"/>
    </row>
    <row r="35" spans="1:6" ht="12.75">
      <c r="A35" s="23"/>
      <c r="B35" s="24"/>
      <c r="C35" s="25"/>
      <c r="D35" s="2"/>
      <c r="E35" s="2"/>
      <c r="F35" s="2"/>
    </row>
    <row r="36" spans="1:6" ht="12.75">
      <c r="A36" s="25"/>
      <c r="B36" s="26"/>
      <c r="C36" s="18"/>
      <c r="D36" s="18"/>
      <c r="E36" s="18"/>
      <c r="F36" s="18"/>
    </row>
    <row r="37" spans="1:6" ht="12.75">
      <c r="A37" s="25"/>
      <c r="B37" s="26"/>
      <c r="C37" s="25"/>
      <c r="D37" s="2"/>
      <c r="E37" s="2"/>
      <c r="F37" s="2"/>
    </row>
    <row r="38" spans="1:6" ht="12.75">
      <c r="A38" s="27" t="s">
        <v>16</v>
      </c>
      <c r="B38" s="28"/>
      <c r="C38" s="28" t="s">
        <v>16</v>
      </c>
      <c r="D38" s="28"/>
      <c r="E38" s="28"/>
      <c r="F38" s="28"/>
    </row>
    <row r="39" spans="1:6" ht="12.75">
      <c r="A39" s="27" t="s">
        <v>17</v>
      </c>
      <c r="B39" s="1"/>
      <c r="C39" s="1" t="s">
        <v>18</v>
      </c>
      <c r="D39" s="1"/>
      <c r="E39" s="1"/>
      <c r="F39" s="1"/>
    </row>
    <row r="40" spans="1:6" ht="12.75">
      <c r="A40" s="27" t="s">
        <v>19</v>
      </c>
      <c r="B40" s="29"/>
      <c r="C40" s="27" t="s">
        <v>19</v>
      </c>
      <c r="D40" s="29"/>
      <c r="E40" s="29"/>
      <c r="F40" s="29"/>
    </row>
    <row r="41" spans="1:6" ht="12.75">
      <c r="A41" s="27" t="s">
        <v>20</v>
      </c>
      <c r="B41" s="29"/>
      <c r="C41" s="27" t="s">
        <v>20</v>
      </c>
      <c r="D41" s="29"/>
      <c r="E41" s="29"/>
      <c r="F41" s="29"/>
    </row>
    <row r="42" spans="1:6" ht="12.75">
      <c r="A42" s="30" t="s">
        <v>21</v>
      </c>
      <c r="B42" s="29"/>
      <c r="C42" s="30" t="s">
        <v>22</v>
      </c>
      <c r="D42" s="29"/>
      <c r="E42" s="29"/>
      <c r="F42" s="29"/>
    </row>
    <row r="43" spans="1:6" ht="12.75">
      <c r="A43" s="30" t="s">
        <v>23</v>
      </c>
      <c r="B43" s="29"/>
      <c r="C43" s="29"/>
      <c r="D43" s="29"/>
      <c r="E43" s="29"/>
      <c r="F43" s="29"/>
    </row>
    <row r="44" spans="1:6" ht="12.75">
      <c r="A44" s="18"/>
      <c r="B44" s="31"/>
      <c r="C44" s="32"/>
      <c r="D44" s="32"/>
      <c r="E44" s="33"/>
      <c r="F44" s="34"/>
    </row>
    <row r="45" spans="1:6" ht="12.75">
      <c r="A45" s="18"/>
      <c r="B45" s="31"/>
      <c r="C45" s="32"/>
      <c r="D45" s="32"/>
      <c r="E45" s="33"/>
      <c r="F45" s="34"/>
    </row>
    <row r="46" spans="1:8" ht="12.75">
      <c r="A46" s="32"/>
      <c r="B46" s="35"/>
      <c r="C46" s="32"/>
      <c r="D46" s="34"/>
      <c r="E46" s="34"/>
      <c r="F46" s="34"/>
      <c r="H46" s="34"/>
    </row>
    <row r="47" spans="1:8" ht="12.75">
      <c r="A47" s="32"/>
      <c r="B47" s="36"/>
      <c r="C47" s="32"/>
      <c r="D47" s="34"/>
      <c r="E47" s="34"/>
      <c r="F47" s="34"/>
      <c r="H47" s="34"/>
    </row>
    <row r="48" spans="1:8" ht="12.75">
      <c r="A48" s="32"/>
      <c r="B48" s="35"/>
      <c r="C48" s="32"/>
      <c r="D48" s="34"/>
      <c r="E48" s="34"/>
      <c r="F48" s="34"/>
      <c r="H48" s="33"/>
    </row>
    <row r="49" spans="1:8" ht="12.75">
      <c r="A49" s="32"/>
      <c r="B49" s="35"/>
      <c r="C49" s="32"/>
      <c r="D49" s="34"/>
      <c r="E49" s="34"/>
      <c r="F49" s="34"/>
      <c r="H49" s="33"/>
    </row>
    <row r="50" spans="1:8" ht="12.75">
      <c r="A50" s="18"/>
      <c r="B50" s="18"/>
      <c r="C50" s="18"/>
      <c r="D50" s="18"/>
      <c r="E50" s="18"/>
      <c r="F50" s="18"/>
      <c r="H50" s="33"/>
    </row>
    <row r="51" spans="1:8" ht="12.75">
      <c r="A51" s="18"/>
      <c r="B51" s="18"/>
      <c r="C51" s="18"/>
      <c r="D51" s="18"/>
      <c r="E51" s="18"/>
      <c r="F51" s="18"/>
      <c r="H51" s="33"/>
    </row>
    <row r="52" spans="1:8" ht="12.75">
      <c r="A52" s="18"/>
      <c r="B52" s="18"/>
      <c r="C52" s="18"/>
      <c r="D52" s="18"/>
      <c r="E52" s="18"/>
      <c r="F52" s="18"/>
      <c r="H52" s="33"/>
    </row>
    <row r="53" spans="1:8" ht="12.75">
      <c r="A53" s="37"/>
      <c r="B53" s="38"/>
      <c r="C53" s="39"/>
      <c r="D53" s="39"/>
      <c r="E53" s="39"/>
      <c r="F53" s="40"/>
      <c r="H53" s="33"/>
    </row>
    <row r="54" spans="1:8" ht="12.75">
      <c r="A54" s="18"/>
      <c r="B54" s="18"/>
      <c r="C54" s="18"/>
      <c r="D54" s="18"/>
      <c r="E54" s="18"/>
      <c r="F54" s="18"/>
      <c r="H54" s="33"/>
    </row>
    <row r="55" spans="1:6" ht="12.75">
      <c r="A55" s="18"/>
      <c r="B55" s="18"/>
      <c r="C55" s="18"/>
      <c r="D55" s="18"/>
      <c r="E55" s="18"/>
      <c r="F55" s="18"/>
    </row>
    <row r="56" spans="1:6" ht="12.75">
      <c r="A56" s="18"/>
      <c r="B56" s="18"/>
      <c r="C56" s="18"/>
      <c r="D56" s="18"/>
      <c r="E56" s="18"/>
      <c r="F56" s="18"/>
    </row>
    <row r="57" spans="1:6" ht="12.75">
      <c r="A57" s="41"/>
      <c r="B57" s="41"/>
      <c r="C57" s="41"/>
      <c r="D57" s="41"/>
      <c r="E57" s="41"/>
      <c r="F57" s="41"/>
    </row>
    <row r="58" spans="1:6" ht="12.75">
      <c r="A58" s="18"/>
      <c r="B58" s="18"/>
      <c r="C58" s="18"/>
      <c r="D58" s="18"/>
      <c r="E58" s="18"/>
      <c r="F58" s="18"/>
    </row>
    <row r="59" spans="1:6" ht="12.75">
      <c r="A59" s="42"/>
      <c r="B59" s="42"/>
      <c r="C59" s="42"/>
      <c r="D59" s="42"/>
      <c r="E59" s="42"/>
      <c r="F59" s="42"/>
    </row>
    <row r="60" spans="1:6" ht="12.75">
      <c r="A60" s="42"/>
      <c r="B60" s="42"/>
      <c r="C60" s="42"/>
      <c r="D60" s="42"/>
      <c r="E60" s="42"/>
      <c r="F60" s="42"/>
    </row>
    <row r="61" spans="1:6" ht="12.75">
      <c r="A61" s="18"/>
      <c r="B61" s="18"/>
      <c r="C61" s="18"/>
      <c r="D61" s="18"/>
      <c r="E61" s="18"/>
      <c r="F61" s="18"/>
    </row>
    <row r="62" spans="1:6" ht="12.75">
      <c r="A62" s="18"/>
      <c r="B62" s="42"/>
      <c r="C62" s="2"/>
      <c r="D62" s="2"/>
      <c r="E62" s="2"/>
      <c r="F62" s="40"/>
    </row>
    <row r="63" spans="1:6" ht="12.75">
      <c r="A63" s="18"/>
      <c r="B63" s="18"/>
      <c r="C63" s="18"/>
      <c r="D63" s="18"/>
      <c r="E63" s="18"/>
      <c r="F63" s="18"/>
    </row>
    <row r="64" spans="1:6" ht="12.75">
      <c r="A64" s="43"/>
      <c r="B64" s="44"/>
      <c r="C64" s="32"/>
      <c r="D64" s="32"/>
      <c r="E64" s="34"/>
      <c r="F64" s="34"/>
    </row>
    <row r="65" spans="1:6" ht="12.75">
      <c r="A65" s="32"/>
      <c r="B65" s="35"/>
      <c r="C65" s="32"/>
      <c r="D65" s="34"/>
      <c r="E65" s="34"/>
      <c r="F65" s="34"/>
    </row>
    <row r="66" spans="1:6" ht="12.75">
      <c r="A66" s="32"/>
      <c r="B66" s="35"/>
      <c r="C66" s="32"/>
      <c r="D66" s="34"/>
      <c r="E66" s="34"/>
      <c r="F66" s="34"/>
    </row>
    <row r="67" spans="1:6" ht="12.75">
      <c r="A67" s="32"/>
      <c r="B67" s="35"/>
      <c r="C67" s="32"/>
      <c r="D67" s="34"/>
      <c r="E67" s="34"/>
      <c r="F67" s="34"/>
    </row>
    <row r="68" spans="1:6" ht="12.75">
      <c r="A68" s="32"/>
      <c r="B68" s="35"/>
      <c r="C68" s="32"/>
      <c r="D68" s="34"/>
      <c r="E68" s="34"/>
      <c r="F68" s="34"/>
    </row>
    <row r="69" spans="1:6" ht="12.75">
      <c r="A69" s="32"/>
      <c r="B69" s="36"/>
      <c r="C69" s="45"/>
      <c r="D69" s="34"/>
      <c r="E69" s="34"/>
      <c r="F69" s="34"/>
    </row>
    <row r="70" spans="1:6" ht="12.75">
      <c r="A70" s="32"/>
      <c r="B70" s="36"/>
      <c r="C70" s="45"/>
      <c r="D70" s="34"/>
      <c r="E70" s="34"/>
      <c r="F70" s="34"/>
    </row>
    <row r="71" spans="1:6" ht="12.75">
      <c r="A71" s="32"/>
      <c r="B71" s="36"/>
      <c r="C71" s="45"/>
      <c r="D71" s="34"/>
      <c r="E71" s="34"/>
      <c r="F71" s="34"/>
    </row>
    <row r="72" spans="1:6" ht="12.75">
      <c r="A72" s="32"/>
      <c r="B72" s="35"/>
      <c r="C72" s="45"/>
      <c r="D72" s="34"/>
      <c r="E72" s="34"/>
      <c r="F72" s="34"/>
    </row>
    <row r="73" spans="1:6" ht="12.75">
      <c r="A73" s="32"/>
      <c r="B73" s="35"/>
      <c r="C73" s="45"/>
      <c r="D73" s="34"/>
      <c r="E73" s="34"/>
      <c r="F73" s="34"/>
    </row>
    <row r="74" spans="1:6" ht="12.75">
      <c r="A74" s="32"/>
      <c r="B74" s="18"/>
      <c r="C74" s="18"/>
      <c r="D74" s="18"/>
      <c r="E74" s="18"/>
      <c r="F74" s="18"/>
    </row>
    <row r="75" spans="1:6" ht="12.75">
      <c r="A75" s="43"/>
      <c r="B75" s="44"/>
      <c r="C75" s="31"/>
      <c r="D75" s="31"/>
      <c r="E75" s="31"/>
      <c r="F75" s="31"/>
    </row>
    <row r="76" spans="1:6" ht="12.75">
      <c r="A76" s="32"/>
      <c r="B76" s="36"/>
      <c r="C76" s="32"/>
      <c r="D76" s="32"/>
      <c r="E76" s="32"/>
      <c r="F76" s="34"/>
    </row>
    <row r="77" spans="1:6" ht="12.75">
      <c r="A77" s="32"/>
      <c r="B77" s="36"/>
      <c r="C77" s="32"/>
      <c r="D77" s="32"/>
      <c r="E77" s="32"/>
      <c r="F77" s="34"/>
    </row>
    <row r="78" spans="1:6" ht="12.75">
      <c r="A78" s="32"/>
      <c r="B78" s="35"/>
      <c r="C78" s="45"/>
      <c r="D78" s="34"/>
      <c r="E78" s="34"/>
      <c r="F78" s="34"/>
    </row>
    <row r="79" spans="1:6" ht="12.75">
      <c r="A79" s="32"/>
      <c r="B79" s="35"/>
      <c r="C79" s="45"/>
      <c r="D79" s="34"/>
      <c r="E79" s="34"/>
      <c r="F79" s="34"/>
    </row>
    <row r="80" spans="1:6" ht="12.75">
      <c r="A80" s="32"/>
      <c r="B80" s="35"/>
      <c r="C80" s="45"/>
      <c r="D80" s="34"/>
      <c r="E80" s="34"/>
      <c r="F80" s="34"/>
    </row>
    <row r="81" spans="1:6" ht="12.75">
      <c r="A81" s="32"/>
      <c r="B81" s="36"/>
      <c r="C81" s="45"/>
      <c r="D81" s="34"/>
      <c r="E81" s="34"/>
      <c r="F81" s="34"/>
    </row>
    <row r="82" spans="1:6" ht="12.75">
      <c r="A82" s="32"/>
      <c r="B82" s="36"/>
      <c r="C82" s="45"/>
      <c r="D82" s="34"/>
      <c r="E82" s="34"/>
      <c r="F82" s="34"/>
    </row>
    <row r="83" spans="1:6" ht="12.75">
      <c r="A83" s="32"/>
      <c r="B83" s="35"/>
      <c r="C83" s="45"/>
      <c r="D83" s="34"/>
      <c r="E83" s="34"/>
      <c r="F83" s="34"/>
    </row>
    <row r="84" spans="1:6" ht="12.75">
      <c r="A84" s="37"/>
      <c r="B84" s="38"/>
      <c r="C84" s="39"/>
      <c r="D84" s="39"/>
      <c r="E84" s="39"/>
      <c r="F84" s="40"/>
    </row>
    <row r="85" spans="1:6" ht="12.75">
      <c r="A85" s="18"/>
      <c r="B85" s="18"/>
      <c r="C85" s="18"/>
      <c r="D85" s="18"/>
      <c r="E85" s="18"/>
      <c r="F85" s="18"/>
    </row>
    <row r="86" spans="1:6" ht="12.75">
      <c r="A86" s="41"/>
      <c r="B86" s="41"/>
      <c r="C86" s="41"/>
      <c r="D86" s="41"/>
      <c r="E86" s="41"/>
      <c r="F86" s="41"/>
    </row>
    <row r="87" spans="1:6" ht="12.75">
      <c r="A87" s="18"/>
      <c r="B87" s="18"/>
      <c r="C87" s="18"/>
      <c r="D87" s="18"/>
      <c r="E87" s="18"/>
      <c r="F87" s="18"/>
    </row>
    <row r="88" spans="1:6" ht="12.75">
      <c r="A88" s="42"/>
      <c r="B88" s="42"/>
      <c r="C88" s="42"/>
      <c r="D88" s="42"/>
      <c r="E88" s="42"/>
      <c r="F88" s="42"/>
    </row>
    <row r="89" spans="1:6" ht="12.75">
      <c r="A89" s="42"/>
      <c r="B89" s="42"/>
      <c r="C89" s="42"/>
      <c r="D89" s="42"/>
      <c r="E89" s="42"/>
      <c r="F89" s="42"/>
    </row>
    <row r="90" spans="1:6" ht="12.75">
      <c r="A90" s="18"/>
      <c r="B90" s="18"/>
      <c r="C90" s="18"/>
      <c r="D90" s="18"/>
      <c r="E90" s="18"/>
      <c r="F90" s="18"/>
    </row>
    <row r="91" spans="1:6" ht="12.75">
      <c r="A91" s="18"/>
      <c r="B91" s="42"/>
      <c r="C91" s="2"/>
      <c r="D91" s="2"/>
      <c r="E91" s="2"/>
      <c r="F91" s="40"/>
    </row>
    <row r="92" spans="1:6" ht="12.75">
      <c r="A92" s="18"/>
      <c r="B92" s="18"/>
      <c r="C92" s="18"/>
      <c r="D92" s="18"/>
      <c r="E92" s="18"/>
      <c r="F92" s="18"/>
    </row>
    <row r="93" spans="1:6" ht="12.75">
      <c r="A93" s="43"/>
      <c r="B93" s="44"/>
      <c r="C93" s="35"/>
      <c r="D93" s="35"/>
      <c r="E93" s="35"/>
      <c r="F93" s="35"/>
    </row>
    <row r="94" spans="1:6" ht="12.75">
      <c r="A94" s="32"/>
      <c r="B94" s="36"/>
      <c r="C94" s="45"/>
      <c r="D94" s="34"/>
      <c r="E94" s="34"/>
      <c r="F94" s="34"/>
    </row>
    <row r="95" spans="1:6" ht="12.75">
      <c r="A95" s="32"/>
      <c r="B95" s="36"/>
      <c r="C95" s="45"/>
      <c r="D95" s="34"/>
      <c r="E95" s="34"/>
      <c r="F95" s="34"/>
    </row>
    <row r="96" spans="1:6" ht="12.75">
      <c r="A96" s="32"/>
      <c r="B96" s="36"/>
      <c r="C96" s="45"/>
      <c r="D96" s="34"/>
      <c r="E96" s="34"/>
      <c r="F96" s="34"/>
    </row>
    <row r="97" spans="1:6" ht="12.75">
      <c r="A97" s="43"/>
      <c r="B97" s="44"/>
      <c r="C97" s="32"/>
      <c r="D97" s="34"/>
      <c r="E97" s="34"/>
      <c r="F97" s="34"/>
    </row>
    <row r="98" spans="1:6" ht="12.75">
      <c r="A98" s="32"/>
      <c r="B98" s="35"/>
      <c r="C98" s="32"/>
      <c r="D98" s="46"/>
      <c r="E98" s="46"/>
      <c r="F98" s="34"/>
    </row>
    <row r="99" spans="1:6" ht="12.75">
      <c r="A99" s="32"/>
      <c r="B99" s="35"/>
      <c r="C99" s="32"/>
      <c r="D99" s="46"/>
      <c r="E99" s="46"/>
      <c r="F99" s="34"/>
    </row>
    <row r="100" spans="1:6" ht="12.75">
      <c r="A100" s="32"/>
      <c r="B100" s="35"/>
      <c r="C100" s="32"/>
      <c r="D100" s="46"/>
      <c r="E100" s="46"/>
      <c r="F100" s="34"/>
    </row>
    <row r="101" spans="1:6" ht="12.75">
      <c r="A101" s="43"/>
      <c r="B101" s="44"/>
      <c r="C101" s="32"/>
      <c r="D101" s="32"/>
      <c r="E101" s="32"/>
      <c r="F101" s="32"/>
    </row>
    <row r="102" spans="1:6" ht="12.75">
      <c r="A102" s="32"/>
      <c r="B102" s="35"/>
      <c r="C102" s="32"/>
      <c r="D102" s="46"/>
      <c r="E102" s="46"/>
      <c r="F102" s="34"/>
    </row>
    <row r="103" spans="1:6" ht="12.75">
      <c r="A103" s="32"/>
      <c r="B103" s="35"/>
      <c r="C103" s="32"/>
      <c r="D103" s="46"/>
      <c r="E103" s="46"/>
      <c r="F103" s="34"/>
    </row>
    <row r="104" spans="1:6" ht="12.75">
      <c r="A104" s="32"/>
      <c r="B104" s="36"/>
      <c r="C104" s="32"/>
      <c r="D104" s="46"/>
      <c r="E104" s="46"/>
      <c r="F104" s="34"/>
    </row>
    <row r="105" spans="1:6" ht="12.75">
      <c r="A105" s="31"/>
      <c r="B105" s="18"/>
      <c r="C105" s="18"/>
      <c r="D105" s="18"/>
      <c r="E105" s="18"/>
      <c r="F105" s="18"/>
    </row>
    <row r="106" spans="1:6" ht="12.75">
      <c r="A106" s="43"/>
      <c r="B106" s="44"/>
      <c r="C106" s="31"/>
      <c r="D106" s="31"/>
      <c r="E106" s="31"/>
      <c r="F106" s="31"/>
    </row>
    <row r="107" spans="1:6" ht="12.75">
      <c r="A107" s="32"/>
      <c r="B107" s="36"/>
      <c r="C107" s="32"/>
      <c r="D107" s="32"/>
      <c r="E107" s="32"/>
      <c r="F107" s="34"/>
    </row>
    <row r="108" spans="1:6" ht="12.75">
      <c r="A108" s="32"/>
      <c r="B108" s="26"/>
      <c r="C108" s="32"/>
      <c r="D108" s="32"/>
      <c r="E108" s="32"/>
      <c r="F108" s="34"/>
    </row>
    <row r="109" spans="1:6" ht="12.75">
      <c r="A109" s="43"/>
      <c r="B109" s="44"/>
      <c r="C109" s="32"/>
      <c r="D109" s="32"/>
      <c r="E109" s="32"/>
      <c r="F109" s="32"/>
    </row>
    <row r="110" spans="1:6" ht="12.75">
      <c r="A110" s="32"/>
      <c r="B110" s="35"/>
      <c r="C110" s="32"/>
      <c r="D110" s="34"/>
      <c r="E110" s="34"/>
      <c r="F110" s="34"/>
    </row>
    <row r="111" spans="1:6" ht="12.75">
      <c r="A111" s="32"/>
      <c r="B111" s="35"/>
      <c r="C111" s="32"/>
      <c r="D111" s="34"/>
      <c r="E111" s="34"/>
      <c r="F111" s="34"/>
    </row>
    <row r="112" spans="1:6" ht="12.75">
      <c r="A112" s="32"/>
      <c r="B112" s="35"/>
      <c r="C112" s="32"/>
      <c r="D112" s="34"/>
      <c r="E112" s="34"/>
      <c r="F112" s="34"/>
    </row>
    <row r="113" spans="1:6" ht="12.75">
      <c r="A113" s="37"/>
      <c r="B113" s="38"/>
      <c r="C113" s="39"/>
      <c r="D113" s="39"/>
      <c r="E113" s="39"/>
      <c r="F113" s="40"/>
    </row>
    <row r="114" spans="1:6" ht="12.75">
      <c r="A114" s="41"/>
      <c r="B114" s="41"/>
      <c r="C114" s="41"/>
      <c r="D114" s="41"/>
      <c r="E114" s="41"/>
      <c r="F114" s="41"/>
    </row>
    <row r="115" spans="1:7" ht="12.75">
      <c r="A115" s="18"/>
      <c r="B115" s="18"/>
      <c r="C115" s="18"/>
      <c r="D115" s="18"/>
      <c r="E115" s="18"/>
      <c r="F115" s="18"/>
      <c r="G115" s="29"/>
    </row>
    <row r="116" spans="1:7" ht="12.75">
      <c r="A116" s="42"/>
      <c r="B116" s="42"/>
      <c r="C116" s="42"/>
      <c r="D116" s="42"/>
      <c r="E116" s="42"/>
      <c r="F116" s="42"/>
      <c r="G116" s="29"/>
    </row>
    <row r="117" spans="1:6" ht="12.75">
      <c r="A117" s="42"/>
      <c r="B117" s="42"/>
      <c r="C117" s="42"/>
      <c r="D117" s="42"/>
      <c r="E117" s="42"/>
      <c r="F117" s="42"/>
    </row>
    <row r="118" spans="1:6" ht="12.75">
      <c r="A118" s="18"/>
      <c r="B118" s="18"/>
      <c r="C118" s="18"/>
      <c r="D118" s="18"/>
      <c r="E118" s="18"/>
      <c r="F118" s="18"/>
    </row>
    <row r="119" spans="1:6" ht="12.75">
      <c r="A119" s="18"/>
      <c r="B119" s="42"/>
      <c r="C119" s="2"/>
      <c r="D119" s="2"/>
      <c r="E119" s="2"/>
      <c r="F119" s="40"/>
    </row>
    <row r="120" spans="1:6" ht="12.75">
      <c r="A120" s="18"/>
      <c r="B120" s="18"/>
      <c r="C120" s="18"/>
      <c r="D120" s="18"/>
      <c r="E120" s="18"/>
      <c r="F120" s="18"/>
    </row>
    <row r="121" spans="1:6" ht="12.75">
      <c r="A121" s="43"/>
      <c r="B121" s="44"/>
      <c r="C121" s="32"/>
      <c r="D121" s="32"/>
      <c r="E121" s="32"/>
      <c r="F121" s="32"/>
    </row>
    <row r="122" spans="1:6" ht="12.75">
      <c r="A122" s="32"/>
      <c r="B122" s="35"/>
      <c r="C122" s="32"/>
      <c r="D122" s="34"/>
      <c r="E122" s="34"/>
      <c r="F122" s="34"/>
    </row>
    <row r="123" spans="1:6" ht="12.75">
      <c r="A123" s="32"/>
      <c r="B123" s="35"/>
      <c r="C123" s="32"/>
      <c r="D123" s="34"/>
      <c r="E123" s="34"/>
      <c r="F123" s="34"/>
    </row>
    <row r="124" spans="1:6" ht="12.75">
      <c r="A124" s="32"/>
      <c r="B124" s="35"/>
      <c r="C124" s="32"/>
      <c r="D124" s="34"/>
      <c r="E124" s="34"/>
      <c r="F124" s="34"/>
    </row>
    <row r="125" spans="1:6" ht="12.75">
      <c r="A125" s="31"/>
      <c r="B125" s="35"/>
      <c r="C125" s="32"/>
      <c r="D125" s="46"/>
      <c r="E125" s="46"/>
      <c r="F125" s="34"/>
    </row>
    <row r="126" spans="1:6" ht="12.75">
      <c r="A126" s="43"/>
      <c r="B126" s="44"/>
      <c r="C126" s="32"/>
      <c r="D126" s="34"/>
      <c r="E126" s="34"/>
      <c r="F126" s="34"/>
    </row>
    <row r="127" spans="1:6" ht="12.75">
      <c r="A127" s="32"/>
      <c r="B127" s="36"/>
      <c r="C127" s="32"/>
      <c r="D127" s="34"/>
      <c r="E127" s="34"/>
      <c r="F127" s="34"/>
    </row>
    <row r="128" spans="1:6" ht="12.75">
      <c r="A128" s="32"/>
      <c r="B128" s="36"/>
      <c r="C128" s="32"/>
      <c r="D128" s="34"/>
      <c r="E128" s="34"/>
      <c r="F128" s="34"/>
    </row>
    <row r="129" spans="1:6" ht="12.75">
      <c r="A129" s="32"/>
      <c r="B129" s="35"/>
      <c r="C129" s="32"/>
      <c r="D129" s="34"/>
      <c r="E129" s="34"/>
      <c r="F129" s="34"/>
    </row>
    <row r="130" spans="1:6" ht="12.75">
      <c r="A130" s="32"/>
      <c r="B130" s="35"/>
      <c r="C130" s="32"/>
      <c r="D130" s="34"/>
      <c r="E130" s="34"/>
      <c r="F130" s="34"/>
    </row>
    <row r="131" spans="1:6" ht="12.75">
      <c r="A131" s="32"/>
      <c r="B131" s="35"/>
      <c r="C131" s="32"/>
      <c r="D131" s="34"/>
      <c r="E131" s="34"/>
      <c r="F131" s="34"/>
    </row>
    <row r="132" spans="1:6" ht="12.75">
      <c r="A132" s="32"/>
      <c r="B132" s="36"/>
      <c r="C132" s="32"/>
      <c r="D132" s="34"/>
      <c r="E132" s="34"/>
      <c r="F132" s="34"/>
    </row>
    <row r="133" spans="1:6" ht="12.75">
      <c r="A133" s="32"/>
      <c r="B133" s="36"/>
      <c r="C133" s="32"/>
      <c r="D133" s="34"/>
      <c r="E133" s="34"/>
      <c r="F133" s="34"/>
    </row>
    <row r="134" spans="1:6" ht="12.75">
      <c r="A134" s="32"/>
      <c r="B134" s="36"/>
      <c r="C134" s="32"/>
      <c r="D134" s="34"/>
      <c r="E134" s="34"/>
      <c r="F134" s="34"/>
    </row>
    <row r="135" spans="1:6" ht="12.75">
      <c r="A135" s="32"/>
      <c r="B135" s="36"/>
      <c r="C135" s="32"/>
      <c r="D135" s="34"/>
      <c r="E135" s="34"/>
      <c r="F135" s="34"/>
    </row>
    <row r="136" spans="1:6" ht="12.75">
      <c r="A136" s="32"/>
      <c r="B136" s="36"/>
      <c r="C136" s="32"/>
      <c r="D136" s="34"/>
      <c r="E136" s="34"/>
      <c r="F136" s="34"/>
    </row>
    <row r="137" spans="1:6" ht="12.75">
      <c r="A137" s="32"/>
      <c r="B137" s="36"/>
      <c r="C137" s="32"/>
      <c r="D137" s="34"/>
      <c r="E137" s="34"/>
      <c r="F137" s="34"/>
    </row>
    <row r="138" spans="1:6" ht="12.75">
      <c r="A138" s="42"/>
      <c r="B138" s="42"/>
      <c r="C138" s="42"/>
      <c r="D138" s="42"/>
      <c r="E138" s="42"/>
      <c r="F138" s="42"/>
    </row>
    <row r="139" spans="1:6" ht="12.75">
      <c r="A139" s="43"/>
      <c r="B139" s="44"/>
      <c r="C139" s="31"/>
      <c r="D139" s="31"/>
      <c r="E139" s="31"/>
      <c r="F139" s="31"/>
    </row>
    <row r="140" spans="1:6" ht="12.75">
      <c r="A140" s="32"/>
      <c r="B140" s="35"/>
      <c r="C140" s="32"/>
      <c r="D140" s="34"/>
      <c r="E140" s="34"/>
      <c r="F140" s="34"/>
    </row>
    <row r="141" spans="1:6" ht="12.75">
      <c r="A141" s="32"/>
      <c r="B141" s="36"/>
      <c r="C141" s="32"/>
      <c r="D141" s="34"/>
      <c r="E141" s="34"/>
      <c r="F141" s="34"/>
    </row>
    <row r="142" spans="1:6" ht="12.75">
      <c r="A142" s="32"/>
      <c r="B142" s="35"/>
      <c r="C142" s="32"/>
      <c r="D142" s="34"/>
      <c r="E142" s="34"/>
      <c r="F142" s="34"/>
    </row>
    <row r="143" spans="1:6" ht="12.75">
      <c r="A143" s="18"/>
      <c r="B143" s="36"/>
      <c r="C143" s="34"/>
      <c r="D143" s="34"/>
      <c r="E143" s="34"/>
      <c r="F143" s="34"/>
    </row>
    <row r="144" spans="1:6" ht="12.75">
      <c r="A144" s="37"/>
      <c r="B144" s="38"/>
      <c r="C144" s="39"/>
      <c r="D144" s="39"/>
      <c r="E144" s="39"/>
      <c r="F144" s="40"/>
    </row>
    <row r="145" spans="1:6" ht="12.75">
      <c r="A145" s="41"/>
      <c r="B145" s="41"/>
      <c r="C145" s="41"/>
      <c r="D145" s="41"/>
      <c r="E145" s="41"/>
      <c r="F145" s="41"/>
    </row>
    <row r="146" spans="1:6" ht="12.75">
      <c r="A146" s="18"/>
      <c r="B146" s="18"/>
      <c r="C146" s="18"/>
      <c r="D146" s="18"/>
      <c r="E146" s="18"/>
      <c r="F146" s="18"/>
    </row>
    <row r="147" spans="1:6" ht="12.75">
      <c r="A147" s="18"/>
      <c r="B147" s="18"/>
      <c r="C147" s="18"/>
      <c r="D147" s="18"/>
      <c r="E147" s="18"/>
      <c r="F147" s="18"/>
    </row>
    <row r="148" spans="1:6" ht="12.75">
      <c r="A148" s="18"/>
      <c r="B148" s="18"/>
      <c r="C148" s="18"/>
      <c r="D148" s="18"/>
      <c r="E148" s="18"/>
      <c r="F148" s="18"/>
    </row>
    <row r="149" spans="1:6" ht="12.75">
      <c r="A149" s="18"/>
      <c r="B149" s="18"/>
      <c r="C149" s="18"/>
      <c r="D149" s="18"/>
      <c r="E149" s="18"/>
      <c r="F149" s="18"/>
    </row>
    <row r="150" spans="1:6" ht="12.75">
      <c r="A150" s="42"/>
      <c r="B150" s="42"/>
      <c r="C150" s="42"/>
      <c r="D150" s="42"/>
      <c r="E150" s="42"/>
      <c r="F150" s="42"/>
    </row>
    <row r="151" spans="1:6" ht="12.75">
      <c r="A151" s="42"/>
      <c r="B151" s="42"/>
      <c r="C151" s="42"/>
      <c r="D151" s="42"/>
      <c r="E151" s="42"/>
      <c r="F151" s="42"/>
    </row>
    <row r="152" spans="1:6" ht="12.75">
      <c r="A152" s="18"/>
      <c r="B152" s="18"/>
      <c r="C152" s="18"/>
      <c r="D152" s="18"/>
      <c r="E152" s="18"/>
      <c r="F152" s="18"/>
    </row>
    <row r="153" spans="1:6" ht="12.75">
      <c r="A153" s="18"/>
      <c r="B153" s="42"/>
      <c r="C153" s="2"/>
      <c r="D153" s="2"/>
      <c r="E153" s="2"/>
      <c r="F153" s="40"/>
    </row>
    <row r="154" spans="1:6" ht="12.75">
      <c r="A154" s="18"/>
      <c r="B154" s="18"/>
      <c r="C154" s="18"/>
      <c r="D154" s="18"/>
      <c r="E154" s="18"/>
      <c r="F154" s="18"/>
    </row>
    <row r="155" spans="1:6" ht="12.75">
      <c r="A155" s="32"/>
      <c r="B155" s="35"/>
      <c r="C155" s="34"/>
      <c r="D155" s="34"/>
      <c r="E155" s="34"/>
      <c r="F155" s="34"/>
    </row>
    <row r="156" spans="1:6" ht="12.75">
      <c r="A156" s="32"/>
      <c r="B156" s="47"/>
      <c r="C156" s="34"/>
      <c r="D156" s="34"/>
      <c r="E156" s="34"/>
      <c r="F156" s="34"/>
    </row>
    <row r="157" spans="1:6" ht="12.75">
      <c r="A157" s="32"/>
      <c r="B157" s="35"/>
      <c r="C157" s="32"/>
      <c r="D157" s="34"/>
      <c r="E157" s="34"/>
      <c r="F157" s="34"/>
    </row>
    <row r="158" spans="1:6" ht="12.75">
      <c r="A158" s="32"/>
      <c r="B158" s="35"/>
      <c r="C158" s="32"/>
      <c r="D158" s="34"/>
      <c r="E158" s="34"/>
      <c r="F158" s="2"/>
    </row>
    <row r="159" spans="1:6" ht="12.75">
      <c r="A159" s="32"/>
      <c r="B159" s="35"/>
      <c r="C159" s="32"/>
      <c r="D159" s="34"/>
      <c r="E159" s="34"/>
      <c r="F159" s="34"/>
    </row>
    <row r="160" spans="1:6" ht="12.75">
      <c r="A160" s="18"/>
      <c r="B160" s="18"/>
      <c r="C160" s="18"/>
      <c r="D160" s="18"/>
      <c r="E160" s="18"/>
      <c r="F160" s="18"/>
    </row>
    <row r="161" spans="1:6" ht="12.75">
      <c r="A161" s="18"/>
      <c r="B161" s="18"/>
      <c r="C161" s="18"/>
      <c r="D161" s="18"/>
      <c r="E161" s="18"/>
      <c r="F161" s="18"/>
    </row>
    <row r="162" spans="1:6" ht="12.75">
      <c r="A162" s="48"/>
      <c r="B162" s="48"/>
      <c r="C162" s="48"/>
      <c r="D162" s="48"/>
      <c r="E162" s="48"/>
      <c r="F162" s="40"/>
    </row>
    <row r="163" spans="1:6" ht="12.75">
      <c r="A163" s="48"/>
      <c r="B163" s="48"/>
      <c r="C163" s="48"/>
      <c r="D163" s="48"/>
      <c r="E163" s="48"/>
      <c r="F163" s="40"/>
    </row>
    <row r="164" spans="1:6" ht="12.75">
      <c r="A164" s="18"/>
      <c r="B164" s="18"/>
      <c r="C164" s="18"/>
      <c r="D164" s="18"/>
      <c r="E164" s="18"/>
      <c r="F164" s="18"/>
    </row>
    <row r="165" spans="1:6" ht="12.75">
      <c r="A165" s="35"/>
      <c r="B165" s="35"/>
      <c r="C165" s="35"/>
      <c r="D165" s="35"/>
      <c r="E165" s="35"/>
      <c r="F165" s="35"/>
    </row>
    <row r="166" spans="1:6" ht="12.75">
      <c r="A166" s="35"/>
      <c r="B166" s="35"/>
      <c r="C166" s="35"/>
      <c r="D166" s="35"/>
      <c r="E166" s="35"/>
      <c r="F166" s="35"/>
    </row>
    <row r="167" spans="1:6" ht="12.75">
      <c r="A167" s="31"/>
      <c r="B167" s="31"/>
      <c r="C167" s="32"/>
      <c r="D167" s="32"/>
      <c r="E167" s="31"/>
      <c r="F167" s="49"/>
    </row>
    <row r="168" spans="1:6" ht="12.75">
      <c r="A168" s="50"/>
      <c r="B168" s="18"/>
      <c r="C168" s="18"/>
      <c r="D168" s="18"/>
      <c r="E168" s="18"/>
      <c r="F168" s="18"/>
    </row>
    <row r="169" spans="1:6" ht="12.75">
      <c r="A169" s="18"/>
      <c r="B169" s="18"/>
      <c r="C169" s="18"/>
      <c r="D169" s="18"/>
      <c r="E169" s="18"/>
      <c r="F169" s="49"/>
    </row>
    <row r="170" spans="1:6" ht="12.75">
      <c r="A170" s="31"/>
      <c r="B170" s="31"/>
      <c r="C170" s="31"/>
      <c r="D170" s="31"/>
      <c r="E170" s="31"/>
      <c r="F170" s="31"/>
    </row>
    <row r="171" spans="1:6" ht="12.75">
      <c r="A171" s="31"/>
      <c r="B171" s="31"/>
      <c r="C171" s="31"/>
      <c r="D171" s="31"/>
      <c r="E171" s="31"/>
      <c r="F171" s="31"/>
    </row>
    <row r="172" spans="1:6" ht="12.75">
      <c r="A172" s="31"/>
      <c r="B172" s="31"/>
      <c r="C172" s="51"/>
      <c r="D172" s="51"/>
      <c r="E172" s="51"/>
      <c r="F172" s="51"/>
    </row>
    <row r="173" spans="1:6" ht="12.75">
      <c r="A173" s="31"/>
      <c r="B173" s="52"/>
      <c r="C173" s="52"/>
      <c r="D173" s="52"/>
      <c r="E173" s="52"/>
      <c r="F173" s="52"/>
    </row>
    <row r="174" spans="1:6" ht="12.75">
      <c r="A174" s="31"/>
      <c r="B174" s="31"/>
      <c r="C174" s="31"/>
      <c r="D174" s="31"/>
      <c r="E174" s="31"/>
      <c r="F174" s="31"/>
    </row>
    <row r="175" spans="1:6" ht="12.75">
      <c r="A175" s="18"/>
      <c r="B175" s="18"/>
      <c r="C175" s="18"/>
      <c r="D175" s="18"/>
      <c r="E175" s="18"/>
      <c r="F175" s="18"/>
    </row>
    <row r="176" spans="1:6" ht="12.75">
      <c r="A176" s="18"/>
      <c r="B176" s="18"/>
      <c r="C176" s="18"/>
      <c r="D176" s="18"/>
      <c r="E176" s="18"/>
      <c r="F176" s="18"/>
    </row>
    <row r="177" spans="1:6" ht="12.75">
      <c r="A177" s="18"/>
      <c r="B177" s="18"/>
      <c r="C177" s="18"/>
      <c r="D177" s="18"/>
      <c r="E177" s="18"/>
      <c r="F177" s="18"/>
    </row>
    <row r="178" spans="1:6" ht="12.75">
      <c r="A178" s="18"/>
      <c r="B178" s="18"/>
      <c r="C178" s="18"/>
      <c r="D178" s="18"/>
      <c r="E178" s="18"/>
      <c r="F178" s="18"/>
    </row>
    <row r="179" spans="1:6" ht="12.75">
      <c r="A179" s="18"/>
      <c r="B179" s="18"/>
      <c r="C179" s="18"/>
      <c r="D179" s="18"/>
      <c r="E179" s="18"/>
      <c r="F179" s="18"/>
    </row>
    <row r="180" spans="1:6" ht="12.75">
      <c r="A180" s="18"/>
      <c r="B180" s="18"/>
      <c r="C180" s="18"/>
      <c r="D180" s="18"/>
      <c r="E180" s="18"/>
      <c r="F180" s="18"/>
    </row>
    <row r="181" spans="1:6" ht="12.75">
      <c r="A181" s="41"/>
      <c r="B181" s="41"/>
      <c r="C181" s="41"/>
      <c r="D181" s="41"/>
      <c r="E181" s="41"/>
      <c r="F181" s="41"/>
    </row>
    <row r="182" spans="1:6" ht="12.75">
      <c r="A182" s="18"/>
      <c r="B182" s="18"/>
      <c r="C182" s="18"/>
      <c r="D182" s="18"/>
      <c r="E182" s="18"/>
      <c r="F182" s="18"/>
    </row>
    <row r="185" spans="1:6" ht="12.75">
      <c r="A185" s="53"/>
      <c r="B185" s="53"/>
      <c r="C185" s="53"/>
      <c r="D185" s="53"/>
      <c r="E185" s="53"/>
      <c r="F185" s="53"/>
    </row>
  </sheetData>
  <sheetProtection/>
  <mergeCells count="15">
    <mergeCell ref="B23:D23"/>
    <mergeCell ref="E23:F23"/>
    <mergeCell ref="A27:B27"/>
    <mergeCell ref="E15:F15"/>
    <mergeCell ref="E16:F16"/>
    <mergeCell ref="E19:F19"/>
    <mergeCell ref="E22:F22"/>
    <mergeCell ref="A1:F1"/>
    <mergeCell ref="A3:F3"/>
    <mergeCell ref="A11:A13"/>
    <mergeCell ref="B11:D13"/>
    <mergeCell ref="E11:F13"/>
    <mergeCell ref="A4:F7"/>
    <mergeCell ref="A9:B9"/>
    <mergeCell ref="A2:F2"/>
  </mergeCells>
  <printOptions/>
  <pageMargins left="0.984251968503937" right="0.5905511811023623" top="0.5905511811023623" bottom="0.5905511811023623" header="0.31496062992125984" footer="0.31496062992125984"/>
  <pageSetup horizontalDpi="600" verticalDpi="600" orientation="portrait" paperSize="9" r:id="rId2"/>
  <headerFooter>
    <oddFooter>&amp;CRT&amp;N</oddFooter>
  </headerFooter>
  <drawing r:id="rId1"/>
</worksheet>
</file>

<file path=xl/worksheets/sheet2.xml><?xml version="1.0" encoding="utf-8"?>
<worksheet xmlns="http://schemas.openxmlformats.org/spreadsheetml/2006/main" xmlns:r="http://schemas.openxmlformats.org/officeDocument/2006/relationships">
  <dimension ref="A1:H97"/>
  <sheetViews>
    <sheetView view="pageBreakPreview" zoomScale="90" zoomScaleNormal="130" zoomScaleSheetLayoutView="90" workbookViewId="0" topLeftCell="A88">
      <selection activeCell="D100" sqref="D100"/>
    </sheetView>
  </sheetViews>
  <sheetFormatPr defaultColWidth="9.140625" defaultRowHeight="12.75"/>
  <cols>
    <col min="1" max="1" width="5.8515625" style="57" customWidth="1"/>
    <col min="2" max="2" width="1.421875" style="57" customWidth="1"/>
    <col min="3" max="3" width="6.421875" style="57" customWidth="1"/>
    <col min="4" max="4" width="40.140625" style="57" customWidth="1"/>
    <col min="5" max="5" width="9.421875" style="57" customWidth="1"/>
    <col min="6" max="6" width="13.57421875" style="57" customWidth="1"/>
    <col min="7" max="7" width="1.57421875" style="121" customWidth="1"/>
    <col min="8" max="8" width="21.7109375" style="121" customWidth="1"/>
    <col min="9" max="9" width="9.140625" style="57" customWidth="1"/>
    <col min="10" max="10" width="12.8515625" style="57" bestFit="1" customWidth="1"/>
    <col min="11" max="11" width="9.140625" style="57" customWidth="1"/>
    <col min="12" max="12" width="6.57421875" style="57" customWidth="1"/>
    <col min="13" max="16384" width="9.140625" style="57" customWidth="1"/>
  </cols>
  <sheetData>
    <row r="1" spans="1:8" ht="93.75" customHeight="1">
      <c r="A1" s="343" t="str">
        <f>RINGKASAN!A4</f>
        <v>KERJA-KERJA MENURAP SEMULA JALAN DAN LAIN-LAIN KERJA BERKAITAN KAWASAN RUMAH MURAH PKNS DI JALAN 3, JALAN 4, LORONG 3D, LORONG 3H, LORONG 3E, LORONG 3F, LORONG 3G, JALAN 2, LORONG 2A, LORONG 3A, LORONG 3B, LORONG 3C, LORONG BUNGA KIAMBANG, LORONG BUNGA MELOR, JALAN BUNGA TANJUNG, LORONG BUNGA TANJUNG, JALAN KIAMBANG, JALAN BUNGA MELOR, LORONG KIAMBANG 2, JALAN BUNGA MATAHARI, KG BARU PUCHONG, PUCHONG, SELANGOR DARUL EHSAN.</v>
      </c>
      <c r="B1" s="343"/>
      <c r="C1" s="344"/>
      <c r="D1" s="344"/>
      <c r="E1" s="344"/>
      <c r="F1" s="344"/>
      <c r="G1" s="344"/>
      <c r="H1" s="344"/>
    </row>
    <row r="2" spans="1:8" ht="10.5" customHeight="1" thickBot="1">
      <c r="A2" s="107"/>
      <c r="B2" s="107"/>
      <c r="C2" s="108"/>
      <c r="D2" s="108"/>
      <c r="E2" s="108"/>
      <c r="F2" s="108"/>
      <c r="G2" s="108"/>
      <c r="H2" s="108"/>
    </row>
    <row r="3" spans="1:8" ht="34.5" customHeight="1" thickBot="1">
      <c r="A3" s="59" t="s">
        <v>0</v>
      </c>
      <c r="B3" s="101"/>
      <c r="C3" s="318" t="s">
        <v>1</v>
      </c>
      <c r="D3" s="318"/>
      <c r="E3" s="319"/>
      <c r="F3" s="319"/>
      <c r="G3" s="331"/>
      <c r="H3" s="118" t="s">
        <v>2</v>
      </c>
    </row>
    <row r="4" spans="1:8" ht="15.75" customHeight="1">
      <c r="A4" s="69"/>
      <c r="B4" s="90"/>
      <c r="C4" s="86"/>
      <c r="D4" s="86"/>
      <c r="E4" s="87"/>
      <c r="F4" s="87"/>
      <c r="G4" s="85"/>
      <c r="H4" s="119"/>
    </row>
    <row r="5" spans="1:8" ht="15.75" customHeight="1">
      <c r="A5" s="60" t="s">
        <v>48</v>
      </c>
      <c r="B5" s="91"/>
      <c r="C5" s="345" t="s">
        <v>44</v>
      </c>
      <c r="D5" s="345"/>
      <c r="E5" s="345"/>
      <c r="F5" s="345"/>
      <c r="G5" s="105"/>
      <c r="H5" s="120"/>
    </row>
    <row r="6" spans="1:8" ht="15.75" customHeight="1">
      <c r="A6" s="60"/>
      <c r="B6" s="91"/>
      <c r="C6" s="88"/>
      <c r="D6" s="74"/>
      <c r="E6" s="75"/>
      <c r="F6" s="75"/>
      <c r="G6" s="76"/>
      <c r="H6" s="120"/>
    </row>
    <row r="7" spans="1:8" ht="15.75" customHeight="1">
      <c r="A7" s="77"/>
      <c r="B7" s="97"/>
      <c r="C7" s="322" t="s">
        <v>45</v>
      </c>
      <c r="D7" s="322"/>
      <c r="E7" s="346"/>
      <c r="F7" s="62"/>
      <c r="G7" s="63"/>
      <c r="H7" s="272"/>
    </row>
    <row r="8" spans="1:8" ht="15.75" customHeight="1">
      <c r="A8" s="77"/>
      <c r="B8" s="97"/>
      <c r="C8" s="78"/>
      <c r="D8" s="78"/>
      <c r="E8" s="79"/>
      <c r="F8" s="62"/>
      <c r="G8" s="63"/>
      <c r="H8" s="272"/>
    </row>
    <row r="9" spans="1:8" ht="18.75" customHeight="1">
      <c r="A9" s="77"/>
      <c r="B9" s="97"/>
      <c r="C9" s="347" t="s">
        <v>104</v>
      </c>
      <c r="D9" s="347"/>
      <c r="E9" s="347"/>
      <c r="F9" s="347"/>
      <c r="G9" s="63"/>
      <c r="H9" s="272"/>
    </row>
    <row r="10" spans="1:8" ht="15.75" customHeight="1">
      <c r="A10" s="64" t="s">
        <v>4</v>
      </c>
      <c r="B10" s="93"/>
      <c r="C10" s="315" t="s">
        <v>127</v>
      </c>
      <c r="D10" s="315"/>
      <c r="E10" s="315"/>
      <c r="F10" s="315"/>
      <c r="G10" s="66"/>
      <c r="H10" s="273"/>
    </row>
    <row r="11" spans="1:8" ht="15.75" customHeight="1">
      <c r="A11" s="64"/>
      <c r="B11" s="93"/>
      <c r="C11" s="315"/>
      <c r="D11" s="315"/>
      <c r="E11" s="315"/>
      <c r="F11" s="315"/>
      <c r="G11" s="66"/>
      <c r="H11" s="273"/>
    </row>
    <row r="12" spans="1:8" ht="15.75" customHeight="1">
      <c r="A12" s="64"/>
      <c r="B12" s="93"/>
      <c r="C12" s="58"/>
      <c r="D12" s="58"/>
      <c r="E12" s="65"/>
      <c r="F12" s="65"/>
      <c r="G12" s="66"/>
      <c r="H12" s="273">
        <v>500</v>
      </c>
    </row>
    <row r="13" spans="1:8" ht="15.75" customHeight="1">
      <c r="A13" s="64"/>
      <c r="B13" s="93"/>
      <c r="C13" s="315" t="s">
        <v>128</v>
      </c>
      <c r="D13" s="315"/>
      <c r="E13" s="315"/>
      <c r="F13" s="315"/>
      <c r="G13" s="66"/>
      <c r="H13" s="274"/>
    </row>
    <row r="14" spans="1:8" ht="15.75" customHeight="1">
      <c r="A14" s="64" t="s">
        <v>5</v>
      </c>
      <c r="B14" s="93"/>
      <c r="C14" s="58"/>
      <c r="D14" s="58"/>
      <c r="E14" s="65"/>
      <c r="F14" s="65"/>
      <c r="G14" s="66"/>
      <c r="H14" s="275">
        <v>250</v>
      </c>
    </row>
    <row r="15" spans="1:8" ht="15.75" customHeight="1">
      <c r="A15" s="64"/>
      <c r="B15" s="93"/>
      <c r="C15" s="315" t="s">
        <v>46</v>
      </c>
      <c r="D15" s="315"/>
      <c r="E15" s="315"/>
      <c r="F15" s="315"/>
      <c r="G15" s="66"/>
      <c r="H15" s="273"/>
    </row>
    <row r="16" spans="1:8" ht="33" customHeight="1">
      <c r="A16" s="64" t="s">
        <v>9</v>
      </c>
      <c r="B16" s="93"/>
      <c r="C16" s="340" t="s">
        <v>131</v>
      </c>
      <c r="D16" s="340"/>
      <c r="E16" s="340"/>
      <c r="F16" s="340"/>
      <c r="G16" s="99"/>
      <c r="H16" s="273"/>
    </row>
    <row r="17" spans="1:8" ht="15.75" customHeight="1">
      <c r="A17" s="64"/>
      <c r="B17" s="93"/>
      <c r="C17" s="58"/>
      <c r="D17" s="58"/>
      <c r="E17" s="65"/>
      <c r="F17" s="65"/>
      <c r="G17" s="66"/>
      <c r="H17" s="273"/>
    </row>
    <row r="18" spans="1:8" ht="18.75" customHeight="1">
      <c r="A18" s="64"/>
      <c r="B18" s="93"/>
      <c r="C18" s="341" t="s">
        <v>28</v>
      </c>
      <c r="D18" s="341"/>
      <c r="E18" s="341"/>
      <c r="F18" s="341"/>
      <c r="G18" s="80"/>
      <c r="H18" s="273"/>
    </row>
    <row r="19" spans="1:8" ht="15.75" customHeight="1">
      <c r="A19" s="64" t="s">
        <v>10</v>
      </c>
      <c r="B19" s="93"/>
      <c r="C19" s="316" t="s">
        <v>25</v>
      </c>
      <c r="D19" s="316"/>
      <c r="E19" s="316"/>
      <c r="F19" s="316"/>
      <c r="G19" s="100"/>
      <c r="H19" s="273"/>
    </row>
    <row r="20" spans="1:8" ht="15.75" customHeight="1">
      <c r="A20" s="64"/>
      <c r="B20" s="93"/>
      <c r="C20" s="316"/>
      <c r="D20" s="316"/>
      <c r="E20" s="316"/>
      <c r="F20" s="316"/>
      <c r="G20" s="102"/>
      <c r="H20" s="273"/>
    </row>
    <row r="21" spans="1:8" ht="15.75" customHeight="1">
      <c r="A21" s="64" t="s">
        <v>11</v>
      </c>
      <c r="B21" s="93"/>
      <c r="C21" s="315" t="s">
        <v>26</v>
      </c>
      <c r="D21" s="315"/>
      <c r="E21" s="315"/>
      <c r="F21" s="315"/>
      <c r="G21" s="99"/>
      <c r="H21" s="273"/>
    </row>
    <row r="22" spans="1:8" ht="15.75" customHeight="1">
      <c r="A22" s="64"/>
      <c r="B22" s="93"/>
      <c r="C22" s="342" t="s">
        <v>24</v>
      </c>
      <c r="D22" s="342"/>
      <c r="E22" s="342"/>
      <c r="F22" s="342"/>
      <c r="G22" s="66"/>
      <c r="H22" s="275">
        <v>1000</v>
      </c>
    </row>
    <row r="23" spans="1:8" ht="15.75" customHeight="1">
      <c r="A23" s="64"/>
      <c r="B23" s="93"/>
      <c r="C23" s="67"/>
      <c r="D23" s="67"/>
      <c r="E23" s="67"/>
      <c r="F23" s="67"/>
      <c r="G23" s="66"/>
      <c r="H23" s="273"/>
    </row>
    <row r="24" spans="1:8" ht="18.75" customHeight="1">
      <c r="A24" s="64"/>
      <c r="B24" s="93"/>
      <c r="C24" s="337" t="s">
        <v>27</v>
      </c>
      <c r="D24" s="337"/>
      <c r="E24" s="65"/>
      <c r="F24" s="65"/>
      <c r="G24" s="66"/>
      <c r="H24" s="273"/>
    </row>
    <row r="25" spans="1:8" ht="15.75" customHeight="1">
      <c r="A25" s="64" t="s">
        <v>12</v>
      </c>
      <c r="B25" s="93"/>
      <c r="C25" s="338" t="s">
        <v>129</v>
      </c>
      <c r="D25" s="338"/>
      <c r="E25" s="338"/>
      <c r="F25" s="338"/>
      <c r="G25" s="100"/>
      <c r="H25" s="273"/>
    </row>
    <row r="26" spans="1:8" ht="15.75" customHeight="1">
      <c r="A26" s="64"/>
      <c r="B26" s="93"/>
      <c r="C26" s="338"/>
      <c r="D26" s="338"/>
      <c r="E26" s="338"/>
      <c r="F26" s="338"/>
      <c r="G26" s="102"/>
      <c r="H26" s="273"/>
    </row>
    <row r="27" spans="1:8" ht="15.75" customHeight="1">
      <c r="A27" s="64"/>
      <c r="B27" s="93"/>
      <c r="C27" s="338"/>
      <c r="D27" s="338"/>
      <c r="E27" s="338"/>
      <c r="F27" s="338"/>
      <c r="G27" s="102"/>
      <c r="H27" s="273"/>
    </row>
    <row r="28" spans="1:8" ht="15.75" customHeight="1">
      <c r="A28" s="64"/>
      <c r="B28" s="93"/>
      <c r="C28" s="338"/>
      <c r="D28" s="338"/>
      <c r="E28" s="338"/>
      <c r="F28" s="338"/>
      <c r="G28" s="109"/>
      <c r="H28" s="275">
        <v>2500</v>
      </c>
    </row>
    <row r="29" spans="1:8" ht="15.75" customHeight="1">
      <c r="A29" s="64"/>
      <c r="B29" s="93"/>
      <c r="C29" s="58"/>
      <c r="D29" s="58"/>
      <c r="E29" s="65"/>
      <c r="F29" s="65"/>
      <c r="G29" s="66"/>
      <c r="H29" s="272"/>
    </row>
    <row r="30" spans="1:8" ht="18.75" customHeight="1">
      <c r="A30" s="64"/>
      <c r="B30" s="93"/>
      <c r="C30" s="337" t="s">
        <v>29</v>
      </c>
      <c r="D30" s="337"/>
      <c r="E30" s="65"/>
      <c r="F30" s="65"/>
      <c r="G30" s="66"/>
      <c r="H30" s="272"/>
    </row>
    <row r="31" spans="1:8" ht="15.75" customHeight="1">
      <c r="A31" s="64" t="s">
        <v>13</v>
      </c>
      <c r="B31" s="93"/>
      <c r="C31" s="316" t="s">
        <v>130</v>
      </c>
      <c r="D31" s="316"/>
      <c r="E31" s="316"/>
      <c r="F31" s="316"/>
      <c r="G31" s="100"/>
      <c r="H31" s="272"/>
    </row>
    <row r="32" spans="1:8" ht="15.75" customHeight="1">
      <c r="A32" s="64"/>
      <c r="B32" s="93"/>
      <c r="C32" s="316"/>
      <c r="D32" s="316"/>
      <c r="E32" s="316"/>
      <c r="F32" s="316"/>
      <c r="G32" s="100"/>
      <c r="H32" s="272"/>
    </row>
    <row r="33" spans="1:8" ht="15.75" customHeight="1">
      <c r="A33" s="64"/>
      <c r="B33" s="93"/>
      <c r="C33" s="316"/>
      <c r="D33" s="316"/>
      <c r="E33" s="316"/>
      <c r="F33" s="316"/>
      <c r="G33" s="102"/>
      <c r="H33" s="272"/>
    </row>
    <row r="34" spans="1:8" ht="15.75" customHeight="1">
      <c r="A34" s="64"/>
      <c r="B34" s="93"/>
      <c r="C34" s="316"/>
      <c r="D34" s="316"/>
      <c r="E34" s="316"/>
      <c r="F34" s="316"/>
      <c r="G34" s="102"/>
      <c r="H34" s="276">
        <v>1200</v>
      </c>
    </row>
    <row r="35" spans="1:8" ht="15.75" customHeight="1">
      <c r="A35" s="64"/>
      <c r="B35" s="93"/>
      <c r="C35" s="58"/>
      <c r="D35" s="65"/>
      <c r="E35" s="65"/>
      <c r="F35" s="65"/>
      <c r="G35" s="66"/>
      <c r="H35" s="274"/>
    </row>
    <row r="36" spans="1:8" ht="15.75" customHeight="1">
      <c r="A36" s="64"/>
      <c r="B36" s="93"/>
      <c r="C36" s="58"/>
      <c r="D36" s="65"/>
      <c r="E36" s="65"/>
      <c r="F36" s="65"/>
      <c r="G36" s="66"/>
      <c r="H36" s="273"/>
    </row>
    <row r="37" spans="1:8" ht="15.75" customHeight="1">
      <c r="A37" s="64"/>
      <c r="B37" s="93"/>
      <c r="C37" s="58"/>
      <c r="D37" s="65"/>
      <c r="E37" s="65"/>
      <c r="F37" s="65"/>
      <c r="G37" s="66"/>
      <c r="H37" s="273"/>
    </row>
    <row r="38" spans="1:8" ht="15.75" customHeight="1">
      <c r="A38" s="64"/>
      <c r="B38" s="93"/>
      <c r="C38" s="58"/>
      <c r="D38" s="65"/>
      <c r="E38" s="65"/>
      <c r="F38" s="65"/>
      <c r="G38" s="66"/>
      <c r="H38" s="273"/>
    </row>
    <row r="39" spans="1:8" ht="15.75" customHeight="1">
      <c r="A39" s="64"/>
      <c r="B39" s="93"/>
      <c r="C39" s="58"/>
      <c r="D39" s="65"/>
      <c r="E39" s="65"/>
      <c r="F39" s="65"/>
      <c r="G39" s="66"/>
      <c r="H39" s="273"/>
    </row>
    <row r="40" spans="1:8" ht="15.75" customHeight="1">
      <c r="A40" s="64"/>
      <c r="B40" s="93"/>
      <c r="C40" s="58"/>
      <c r="D40" s="65"/>
      <c r="E40" s="65"/>
      <c r="F40" s="65"/>
      <c r="G40" s="66"/>
      <c r="H40" s="273"/>
    </row>
    <row r="41" spans="1:8" ht="15.75" customHeight="1">
      <c r="A41" s="64"/>
      <c r="B41" s="93"/>
      <c r="C41" s="58"/>
      <c r="D41" s="65"/>
      <c r="E41" s="65"/>
      <c r="F41" s="65"/>
      <c r="G41" s="66"/>
      <c r="H41" s="273"/>
    </row>
    <row r="42" spans="1:8" ht="15.75" customHeight="1">
      <c r="A42" s="64"/>
      <c r="B42" s="93"/>
      <c r="C42" s="58"/>
      <c r="D42" s="65"/>
      <c r="E42" s="65"/>
      <c r="F42" s="65"/>
      <c r="G42" s="66"/>
      <c r="H42" s="273"/>
    </row>
    <row r="43" spans="1:8" ht="15.75" customHeight="1">
      <c r="A43" s="64"/>
      <c r="B43" s="93"/>
      <c r="C43" s="58"/>
      <c r="D43" s="65"/>
      <c r="E43" s="65"/>
      <c r="F43" s="65"/>
      <c r="G43" s="66"/>
      <c r="H43" s="273"/>
    </row>
    <row r="44" spans="1:8" ht="15.75" customHeight="1">
      <c r="A44" s="64"/>
      <c r="B44" s="93"/>
      <c r="C44" s="58"/>
      <c r="D44" s="65"/>
      <c r="E44" s="65"/>
      <c r="F44" s="65"/>
      <c r="G44" s="66"/>
      <c r="H44" s="273"/>
    </row>
    <row r="45" spans="1:8" ht="15.75" customHeight="1">
      <c r="A45" s="64"/>
      <c r="B45" s="93"/>
      <c r="C45" s="58"/>
      <c r="D45" s="65"/>
      <c r="E45" s="65"/>
      <c r="F45" s="65"/>
      <c r="G45" s="66"/>
      <c r="H45" s="273"/>
    </row>
    <row r="46" spans="1:8" ht="15.75" customHeight="1">
      <c r="A46" s="68"/>
      <c r="B46" s="95"/>
      <c r="C46" s="58"/>
      <c r="D46" s="58"/>
      <c r="E46" s="65"/>
      <c r="F46" s="65"/>
      <c r="G46" s="66"/>
      <c r="H46" s="272"/>
    </row>
    <row r="47" spans="1:8" ht="15">
      <c r="A47" s="68"/>
      <c r="B47" s="95"/>
      <c r="C47" s="58"/>
      <c r="D47" s="58"/>
      <c r="E47" s="65"/>
      <c r="F47" s="65"/>
      <c r="G47" s="66"/>
      <c r="H47" s="272"/>
    </row>
    <row r="48" spans="1:8" ht="15.75" customHeight="1" thickBot="1">
      <c r="A48" s="68"/>
      <c r="B48" s="98"/>
      <c r="C48" s="96"/>
      <c r="D48" s="339"/>
      <c r="E48" s="328"/>
      <c r="F48" s="328"/>
      <c r="G48" s="329"/>
      <c r="H48" s="277"/>
    </row>
    <row r="49" spans="1:8" ht="45.75" customHeight="1" thickBot="1">
      <c r="A49" s="317" t="s">
        <v>30</v>
      </c>
      <c r="B49" s="318"/>
      <c r="C49" s="319"/>
      <c r="D49" s="319"/>
      <c r="E49" s="319"/>
      <c r="F49" s="319"/>
      <c r="G49" s="320"/>
      <c r="H49" s="278">
        <f>SUM(H7:H42)</f>
        <v>5450</v>
      </c>
    </row>
    <row r="50" spans="1:8" ht="34.5" customHeight="1" thickBot="1">
      <c r="A50" s="59" t="s">
        <v>0</v>
      </c>
      <c r="B50" s="101"/>
      <c r="C50" s="318" t="s">
        <v>1</v>
      </c>
      <c r="D50" s="318"/>
      <c r="E50" s="319"/>
      <c r="F50" s="319"/>
      <c r="G50" s="331"/>
      <c r="H50" s="118" t="s">
        <v>2</v>
      </c>
    </row>
    <row r="51" spans="1:8" ht="26.25" customHeight="1">
      <c r="A51" s="69"/>
      <c r="B51" s="90"/>
      <c r="C51" s="332" t="s">
        <v>33</v>
      </c>
      <c r="D51" s="333"/>
      <c r="E51" s="333"/>
      <c r="F51" s="333"/>
      <c r="G51" s="334"/>
      <c r="H51" s="279">
        <f>+H49</f>
        <v>5450</v>
      </c>
    </row>
    <row r="52" spans="1:8" ht="15.75">
      <c r="A52" s="69"/>
      <c r="B52" s="90"/>
      <c r="C52" s="89"/>
      <c r="D52" s="83"/>
      <c r="E52" s="83"/>
      <c r="F52" s="83"/>
      <c r="G52" s="84"/>
      <c r="H52" s="280"/>
    </row>
    <row r="53" spans="1:8" ht="15.75" customHeight="1">
      <c r="A53" s="69"/>
      <c r="B53" s="90"/>
      <c r="C53" s="335" t="s">
        <v>50</v>
      </c>
      <c r="D53" s="335"/>
      <c r="E53" s="335"/>
      <c r="F53" s="335"/>
      <c r="G53" s="84"/>
      <c r="H53" s="280"/>
    </row>
    <row r="54" spans="1:8" ht="15.75">
      <c r="A54" s="60"/>
      <c r="B54" s="91"/>
      <c r="C54" s="88"/>
      <c r="D54" s="74"/>
      <c r="E54" s="104"/>
      <c r="F54" s="104"/>
      <c r="G54" s="76"/>
      <c r="H54" s="272"/>
    </row>
    <row r="55" spans="1:8" ht="18.75" customHeight="1">
      <c r="A55" s="60"/>
      <c r="B55" s="91"/>
      <c r="C55" s="327" t="s">
        <v>31</v>
      </c>
      <c r="D55" s="324"/>
      <c r="E55" s="336"/>
      <c r="F55" s="336"/>
      <c r="G55" s="329"/>
      <c r="H55" s="272"/>
    </row>
    <row r="56" spans="1:8" ht="15.75" customHeight="1">
      <c r="A56" s="81" t="s">
        <v>4</v>
      </c>
      <c r="B56" s="92"/>
      <c r="C56" s="324" t="s">
        <v>49</v>
      </c>
      <c r="D56" s="324"/>
      <c r="E56" s="324"/>
      <c r="F56" s="324"/>
      <c r="G56" s="102"/>
      <c r="H56" s="272"/>
    </row>
    <row r="57" spans="1:8" ht="15.75" customHeight="1">
      <c r="A57" s="81"/>
      <c r="B57" s="92"/>
      <c r="C57" s="324"/>
      <c r="D57" s="324"/>
      <c r="E57" s="324"/>
      <c r="F57" s="324"/>
      <c r="G57" s="102"/>
      <c r="H57" s="272"/>
    </row>
    <row r="58" spans="1:8" ht="15.75">
      <c r="A58" s="60"/>
      <c r="B58" s="91"/>
      <c r="C58" s="324"/>
      <c r="D58" s="324"/>
      <c r="E58" s="324"/>
      <c r="F58" s="324"/>
      <c r="G58" s="102"/>
      <c r="H58" s="276">
        <v>3000</v>
      </c>
    </row>
    <row r="59" spans="1:8" ht="15.75">
      <c r="A59" s="60"/>
      <c r="B59" s="91"/>
      <c r="C59" s="326" t="s">
        <v>40</v>
      </c>
      <c r="D59" s="326"/>
      <c r="E59" s="326"/>
      <c r="F59" s="75"/>
      <c r="G59" s="76"/>
      <c r="H59" s="272"/>
    </row>
    <row r="60" spans="1:8" ht="15.75">
      <c r="A60" s="60"/>
      <c r="B60" s="91"/>
      <c r="C60" s="321" t="s">
        <v>41</v>
      </c>
      <c r="D60" s="321"/>
      <c r="E60" s="75"/>
      <c r="F60" s="75"/>
      <c r="G60" s="76"/>
      <c r="H60" s="272"/>
    </row>
    <row r="61" spans="1:8" ht="15.75">
      <c r="A61" s="60"/>
      <c r="B61" s="91"/>
      <c r="C61" s="326" t="s">
        <v>42</v>
      </c>
      <c r="D61" s="326"/>
      <c r="E61" s="326"/>
      <c r="F61" s="326"/>
      <c r="G61" s="76"/>
      <c r="H61" s="272"/>
    </row>
    <row r="62" spans="1:8" ht="15.75">
      <c r="A62" s="60"/>
      <c r="B62" s="91"/>
      <c r="C62" s="326" t="s">
        <v>53</v>
      </c>
      <c r="D62" s="326"/>
      <c r="E62" s="326"/>
      <c r="F62" s="326"/>
      <c r="G62" s="76"/>
      <c r="H62" s="272"/>
    </row>
    <row r="63" spans="1:8" ht="15.75">
      <c r="A63" s="60"/>
      <c r="B63" s="91"/>
      <c r="C63" s="321" t="s">
        <v>43</v>
      </c>
      <c r="D63" s="321"/>
      <c r="E63" s="75"/>
      <c r="F63" s="75"/>
      <c r="G63" s="76"/>
      <c r="H63" s="272"/>
    </row>
    <row r="64" spans="1:8" ht="15.75">
      <c r="A64" s="60"/>
      <c r="B64" s="91"/>
      <c r="C64" s="321" t="s">
        <v>54</v>
      </c>
      <c r="D64" s="321"/>
      <c r="E64" s="321"/>
      <c r="F64" s="321"/>
      <c r="G64" s="103"/>
      <c r="H64" s="272"/>
    </row>
    <row r="65" spans="1:8" ht="15.75">
      <c r="A65" s="60"/>
      <c r="B65" s="91"/>
      <c r="C65" s="321"/>
      <c r="D65" s="321"/>
      <c r="E65" s="321"/>
      <c r="F65" s="321"/>
      <c r="G65" s="103"/>
      <c r="H65" s="272"/>
    </row>
    <row r="66" spans="1:8" ht="15.75">
      <c r="A66" s="60"/>
      <c r="B66" s="91"/>
      <c r="C66" s="326" t="s">
        <v>39</v>
      </c>
      <c r="D66" s="326"/>
      <c r="E66" s="326"/>
      <c r="F66" s="326"/>
      <c r="G66" s="330"/>
      <c r="H66" s="272"/>
    </row>
    <row r="67" spans="1:8" ht="15.75">
      <c r="A67" s="60"/>
      <c r="B67" s="91"/>
      <c r="C67" s="325" t="s">
        <v>95</v>
      </c>
      <c r="D67" s="325"/>
      <c r="E67" s="323"/>
      <c r="F67" s="323"/>
      <c r="G67" s="76"/>
      <c r="H67" s="272"/>
    </row>
    <row r="68" spans="1:8" ht="15.75">
      <c r="A68" s="60"/>
      <c r="B68" s="91"/>
      <c r="C68" s="321" t="s">
        <v>96</v>
      </c>
      <c r="D68" s="321"/>
      <c r="E68" s="75"/>
      <c r="F68" s="75"/>
      <c r="G68" s="76"/>
      <c r="H68" s="272"/>
    </row>
    <row r="69" spans="1:8" ht="15.75">
      <c r="A69" s="60"/>
      <c r="B69" s="91"/>
      <c r="C69" s="326" t="s">
        <v>97</v>
      </c>
      <c r="D69" s="326"/>
      <c r="E69" s="326"/>
      <c r="F69" s="326"/>
      <c r="G69" s="76"/>
      <c r="H69" s="272"/>
    </row>
    <row r="70" spans="1:8" ht="15.75">
      <c r="A70" s="60"/>
      <c r="B70" s="91"/>
      <c r="C70" s="321" t="s">
        <v>98</v>
      </c>
      <c r="D70" s="321"/>
      <c r="E70" s="75"/>
      <c r="F70" s="75"/>
      <c r="G70" s="76"/>
      <c r="H70" s="272"/>
    </row>
    <row r="71" spans="1:8" ht="15.75">
      <c r="A71" s="60"/>
      <c r="B71" s="91"/>
      <c r="C71" s="321" t="s">
        <v>99</v>
      </c>
      <c r="D71" s="321"/>
      <c r="E71" s="75"/>
      <c r="F71" s="75"/>
      <c r="G71" s="76"/>
      <c r="H71" s="272"/>
    </row>
    <row r="72" spans="1:8" ht="15.75">
      <c r="A72" s="60"/>
      <c r="B72" s="91"/>
      <c r="C72" s="321" t="s">
        <v>100</v>
      </c>
      <c r="D72" s="321"/>
      <c r="E72" s="75"/>
      <c r="F72" s="75"/>
      <c r="G72" s="76"/>
      <c r="H72" s="272"/>
    </row>
    <row r="73" spans="1:8" ht="15.75">
      <c r="A73" s="60"/>
      <c r="B73" s="91"/>
      <c r="C73" s="88"/>
      <c r="D73" s="74"/>
      <c r="E73" s="75"/>
      <c r="F73" s="75"/>
      <c r="G73" s="76"/>
      <c r="H73" s="272"/>
    </row>
    <row r="74" spans="1:8" ht="15">
      <c r="A74" s="81" t="s">
        <v>5</v>
      </c>
      <c r="B74" s="92"/>
      <c r="C74" s="316" t="s">
        <v>47</v>
      </c>
      <c r="D74" s="316"/>
      <c r="E74" s="316"/>
      <c r="F74" s="316"/>
      <c r="G74" s="102"/>
      <c r="H74" s="272"/>
    </row>
    <row r="75" spans="1:8" ht="15.75">
      <c r="A75" s="60"/>
      <c r="B75" s="91"/>
      <c r="C75" s="316"/>
      <c r="D75" s="316"/>
      <c r="E75" s="316"/>
      <c r="F75" s="316"/>
      <c r="G75" s="102"/>
      <c r="H75" s="272"/>
    </row>
    <row r="76" spans="1:8" ht="15.75">
      <c r="A76" s="60"/>
      <c r="B76" s="91"/>
      <c r="C76" s="316"/>
      <c r="D76" s="316"/>
      <c r="E76" s="316"/>
      <c r="F76" s="316"/>
      <c r="G76" s="102"/>
      <c r="H76" s="272"/>
    </row>
    <row r="77" spans="1:8" ht="15.75">
      <c r="A77" s="60"/>
      <c r="B77" s="91"/>
      <c r="C77" s="316"/>
      <c r="D77" s="316"/>
      <c r="E77" s="316"/>
      <c r="F77" s="316"/>
      <c r="G77" s="102"/>
      <c r="H77" s="272"/>
    </row>
    <row r="78" spans="1:8" ht="15.75">
      <c r="A78" s="60"/>
      <c r="B78" s="91"/>
      <c r="C78" s="316"/>
      <c r="D78" s="316"/>
      <c r="E78" s="316"/>
      <c r="F78" s="316"/>
      <c r="G78" s="102"/>
      <c r="H78" s="272"/>
    </row>
    <row r="79" spans="1:8" ht="15.75">
      <c r="A79" s="60"/>
      <c r="B79" s="91"/>
      <c r="C79" s="316"/>
      <c r="D79" s="316"/>
      <c r="E79" s="316"/>
      <c r="F79" s="316"/>
      <c r="G79" s="102"/>
      <c r="H79" s="272"/>
    </row>
    <row r="80" spans="1:8" ht="15.75">
      <c r="A80" s="60"/>
      <c r="B80" s="91"/>
      <c r="C80" s="316"/>
      <c r="D80" s="316"/>
      <c r="E80" s="316"/>
      <c r="F80" s="316"/>
      <c r="G80" s="84"/>
      <c r="H80" s="276">
        <v>3000</v>
      </c>
    </row>
    <row r="81" spans="1:8" ht="15.75">
      <c r="A81" s="60"/>
      <c r="B81" s="91"/>
      <c r="C81" s="106"/>
      <c r="D81" s="106"/>
      <c r="E81" s="106"/>
      <c r="F81" s="106"/>
      <c r="G81" s="84"/>
      <c r="H81" s="272"/>
    </row>
    <row r="82" spans="1:8" ht="15.75">
      <c r="A82" s="60"/>
      <c r="B82" s="91"/>
      <c r="C82" s="322" t="s">
        <v>32</v>
      </c>
      <c r="D82" s="323"/>
      <c r="E82" s="323"/>
      <c r="F82" s="323"/>
      <c r="G82" s="76"/>
      <c r="H82" s="272"/>
    </row>
    <row r="83" spans="1:8" ht="15">
      <c r="A83" s="81" t="s">
        <v>9</v>
      </c>
      <c r="B83" s="92"/>
      <c r="C83" s="324" t="s">
        <v>101</v>
      </c>
      <c r="D83" s="324"/>
      <c r="E83" s="324"/>
      <c r="F83" s="324"/>
      <c r="G83" s="102"/>
      <c r="H83" s="272"/>
    </row>
    <row r="84" spans="1:8" ht="15.75">
      <c r="A84" s="60"/>
      <c r="B84" s="91"/>
      <c r="C84" s="324"/>
      <c r="D84" s="324"/>
      <c r="E84" s="324"/>
      <c r="F84" s="324"/>
      <c r="G84" s="102"/>
      <c r="H84" s="272"/>
    </row>
    <row r="85" spans="1:8" ht="15.75">
      <c r="A85" s="60"/>
      <c r="B85" s="91"/>
      <c r="C85" s="324"/>
      <c r="D85" s="324"/>
      <c r="E85" s="324"/>
      <c r="F85" s="324"/>
      <c r="G85" s="102"/>
      <c r="H85" s="272"/>
    </row>
    <row r="86" spans="1:8" ht="15.75">
      <c r="A86" s="60"/>
      <c r="B86" s="91"/>
      <c r="C86" s="324"/>
      <c r="D86" s="324"/>
      <c r="E86" s="324"/>
      <c r="F86" s="324"/>
      <c r="G86" s="102"/>
      <c r="H86" s="276">
        <v>5000</v>
      </c>
    </row>
    <row r="87" spans="1:8" ht="15.75">
      <c r="A87" s="69"/>
      <c r="B87" s="90"/>
      <c r="C87" s="89"/>
      <c r="D87" s="110"/>
      <c r="E87" s="110"/>
      <c r="F87" s="110"/>
      <c r="G87" s="84"/>
      <c r="H87" s="272"/>
    </row>
    <row r="88" spans="1:8" ht="15.75" customHeight="1">
      <c r="A88" s="61"/>
      <c r="B88" s="94"/>
      <c r="C88" s="327" t="s">
        <v>125</v>
      </c>
      <c r="D88" s="324"/>
      <c r="E88" s="328"/>
      <c r="F88" s="328"/>
      <c r="G88" s="329"/>
      <c r="H88" s="272"/>
    </row>
    <row r="89" spans="1:8" ht="15" customHeight="1">
      <c r="A89" s="64" t="s">
        <v>10</v>
      </c>
      <c r="B89" s="93"/>
      <c r="C89" s="316" t="s">
        <v>126</v>
      </c>
      <c r="D89" s="316"/>
      <c r="E89" s="316"/>
      <c r="F89" s="316"/>
      <c r="G89" s="100"/>
      <c r="H89" s="273"/>
    </row>
    <row r="90" spans="1:8" ht="15">
      <c r="A90" s="64"/>
      <c r="B90" s="93"/>
      <c r="C90" s="316"/>
      <c r="D90" s="316"/>
      <c r="E90" s="316"/>
      <c r="F90" s="316"/>
      <c r="G90" s="102"/>
      <c r="H90" s="273"/>
    </row>
    <row r="91" spans="1:8" ht="15">
      <c r="A91" s="64"/>
      <c r="B91" s="93"/>
      <c r="C91" s="316"/>
      <c r="D91" s="316"/>
      <c r="E91" s="316"/>
      <c r="F91" s="316"/>
      <c r="G91" s="102"/>
      <c r="H91" s="277"/>
    </row>
    <row r="92" spans="1:8" ht="15">
      <c r="A92" s="64"/>
      <c r="B92" s="93"/>
      <c r="C92" s="316"/>
      <c r="D92" s="316"/>
      <c r="E92" s="316"/>
      <c r="F92" s="316"/>
      <c r="G92" s="84"/>
      <c r="H92" s="281">
        <v>500</v>
      </c>
    </row>
    <row r="93" spans="1:8" ht="15">
      <c r="A93" s="64"/>
      <c r="B93" s="93"/>
      <c r="C93" s="106"/>
      <c r="D93" s="106"/>
      <c r="E93" s="106"/>
      <c r="F93" s="106"/>
      <c r="G93" s="84"/>
      <c r="H93" s="277"/>
    </row>
    <row r="94" spans="1:8" ht="15">
      <c r="A94" s="64"/>
      <c r="B94" s="93"/>
      <c r="C94" s="106"/>
      <c r="D94" s="106"/>
      <c r="E94" s="106"/>
      <c r="F94" s="106"/>
      <c r="G94" s="84"/>
      <c r="H94" s="277"/>
    </row>
    <row r="95" spans="1:8" ht="15.75" customHeight="1">
      <c r="A95" s="64"/>
      <c r="B95" s="93"/>
      <c r="C95" s="106"/>
      <c r="D95" s="106"/>
      <c r="E95" s="106"/>
      <c r="F95" s="106"/>
      <c r="G95" s="84"/>
      <c r="H95" s="277"/>
    </row>
    <row r="96" spans="1:8" ht="14.25" customHeight="1" thickBot="1">
      <c r="A96" s="60"/>
      <c r="B96" s="91"/>
      <c r="C96" s="88"/>
      <c r="D96" s="74"/>
      <c r="E96" s="75"/>
      <c r="F96" s="75"/>
      <c r="G96" s="76"/>
      <c r="H96" s="272"/>
    </row>
    <row r="97" spans="1:8" ht="43.5" customHeight="1" thickBot="1">
      <c r="A97" s="317" t="s">
        <v>102</v>
      </c>
      <c r="B97" s="318"/>
      <c r="C97" s="319"/>
      <c r="D97" s="319"/>
      <c r="E97" s="319"/>
      <c r="F97" s="319"/>
      <c r="G97" s="320"/>
      <c r="H97" s="278">
        <f>SUM(H51:H96)</f>
        <v>16950</v>
      </c>
    </row>
  </sheetData>
  <sheetProtection/>
  <mergeCells count="43">
    <mergeCell ref="C10:F11"/>
    <mergeCell ref="C16:F16"/>
    <mergeCell ref="C18:F18"/>
    <mergeCell ref="C19:F20"/>
    <mergeCell ref="C21:F21"/>
    <mergeCell ref="C22:F22"/>
    <mergeCell ref="A1:H1"/>
    <mergeCell ref="C3:G3"/>
    <mergeCell ref="C5:F5"/>
    <mergeCell ref="C7:E7"/>
    <mergeCell ref="C9:F9"/>
    <mergeCell ref="C24:D24"/>
    <mergeCell ref="C25:F28"/>
    <mergeCell ref="C30:D30"/>
    <mergeCell ref="C31:F34"/>
    <mergeCell ref="D48:G48"/>
    <mergeCell ref="A49:G49"/>
    <mergeCell ref="C50:G50"/>
    <mergeCell ref="C51:G51"/>
    <mergeCell ref="C53:F53"/>
    <mergeCell ref="C55:G55"/>
    <mergeCell ref="C56:F58"/>
    <mergeCell ref="C59:E59"/>
    <mergeCell ref="C69:F69"/>
    <mergeCell ref="C70:D70"/>
    <mergeCell ref="C71:D71"/>
    <mergeCell ref="C88:G88"/>
    <mergeCell ref="C60:D60"/>
    <mergeCell ref="C61:F61"/>
    <mergeCell ref="C62:F62"/>
    <mergeCell ref="C63:D63"/>
    <mergeCell ref="C64:F65"/>
    <mergeCell ref="C66:G66"/>
    <mergeCell ref="C13:F13"/>
    <mergeCell ref="C15:F15"/>
    <mergeCell ref="C89:F92"/>
    <mergeCell ref="A97:G97"/>
    <mergeCell ref="C72:D72"/>
    <mergeCell ref="C74:F80"/>
    <mergeCell ref="C82:F82"/>
    <mergeCell ref="C83:F86"/>
    <mergeCell ref="C67:F67"/>
    <mergeCell ref="C68:D68"/>
  </mergeCells>
  <printOptions/>
  <pageMargins left="0.984251968503937" right="0.5118110236220472" top="0.5511811023622047" bottom="0.5511811023622047" header="0.31496062992125984" footer="0.31496062992125984"/>
  <pageSetup horizontalDpi="600" verticalDpi="600" orientation="portrait" paperSize="9" scale="85" r:id="rId1"/>
  <headerFooter scaleWithDoc="0">
    <oddFooter>&amp;CPrelim &amp;P/&amp;N</oddFooter>
  </headerFooter>
  <rowBreaks count="1" manualBreakCount="1">
    <brk id="49" max="7" man="1"/>
  </rowBreaks>
</worksheet>
</file>

<file path=xl/worksheets/sheet3.xml><?xml version="1.0" encoding="utf-8"?>
<worksheet xmlns="http://schemas.openxmlformats.org/spreadsheetml/2006/main" xmlns:r="http://schemas.openxmlformats.org/officeDocument/2006/relationships">
  <dimension ref="A1:IV295"/>
  <sheetViews>
    <sheetView tabSelected="1" view="pageBreakPreview" zoomScale="70" zoomScaleNormal="130" zoomScaleSheetLayoutView="70" workbookViewId="0" topLeftCell="A283">
      <selection activeCell="K278" sqref="K278"/>
    </sheetView>
  </sheetViews>
  <sheetFormatPr defaultColWidth="9.140625" defaultRowHeight="12.75"/>
  <cols>
    <col min="1" max="1" width="5.8515625" style="57" customWidth="1"/>
    <col min="2" max="2" width="1.28515625" style="57" customWidth="1"/>
    <col min="3" max="3" width="42.140625" style="57" customWidth="1"/>
    <col min="4" max="4" width="1.28515625" style="57" customWidth="1"/>
    <col min="5" max="5" width="11.421875" style="57" bestFit="1" customWidth="1"/>
    <col min="6" max="6" width="15.00390625" style="57" customWidth="1"/>
    <col min="7" max="7" width="12.00390625" style="121" customWidth="1"/>
    <col min="8" max="8" width="17.421875" style="121" customWidth="1"/>
    <col min="9" max="9" width="9.140625" style="57" customWidth="1"/>
    <col min="10" max="10" width="5.140625" style="57" bestFit="1" customWidth="1"/>
    <col min="11" max="11" width="17.140625" style="57" bestFit="1" customWidth="1"/>
    <col min="12" max="12" width="6.57421875" style="57" customWidth="1"/>
    <col min="13" max="13" width="17.140625" style="57" bestFit="1" customWidth="1"/>
    <col min="14" max="14" width="11.8515625" style="57" customWidth="1"/>
    <col min="15" max="15" width="14.57421875" style="57" bestFit="1" customWidth="1"/>
    <col min="16" max="16384" width="9.140625" style="57" customWidth="1"/>
  </cols>
  <sheetData>
    <row r="1" spans="1:256" ht="99" customHeight="1">
      <c r="A1" s="343" t="str">
        <f>RINGKASAN!A4</f>
        <v>KERJA-KERJA MENURAP SEMULA JALAN DAN LAIN-LAIN KERJA BERKAITAN KAWASAN RUMAH MURAH PKNS DI JALAN 3, JALAN 4, LORONG 3D, LORONG 3H, LORONG 3E, LORONG 3F, LORONG 3G, JALAN 2, LORONG 2A, LORONG 3A, LORONG 3B, LORONG 3C, LORONG BUNGA KIAMBANG, LORONG BUNGA MELOR, JALAN BUNGA TANJUNG, LORONG BUNGA TANJUNG, JALAN KIAMBANG, JALAN BUNGA MELOR, LORONG KIAMBANG 2, JALAN BUNGA MATAHARI, KG BARU PUCHONG, PUCHONG, SELANGOR DARUL EHSAN.</v>
      </c>
      <c r="B1" s="343"/>
      <c r="C1" s="344"/>
      <c r="D1" s="344"/>
      <c r="E1" s="344"/>
      <c r="F1" s="344"/>
      <c r="G1" s="344"/>
      <c r="H1" s="344"/>
      <c r="I1" s="362"/>
      <c r="J1" s="362"/>
      <c r="K1" s="363"/>
      <c r="L1" s="363"/>
      <c r="M1" s="363"/>
      <c r="N1" s="363"/>
      <c r="O1" s="363"/>
      <c r="P1" s="363"/>
      <c r="Q1" s="362"/>
      <c r="R1" s="362"/>
      <c r="S1" s="363"/>
      <c r="T1" s="363"/>
      <c r="U1" s="363"/>
      <c r="V1" s="363"/>
      <c r="W1" s="363"/>
      <c r="X1" s="363"/>
      <c r="Y1" s="362"/>
      <c r="Z1" s="362"/>
      <c r="AA1" s="363"/>
      <c r="AB1" s="363"/>
      <c r="AC1" s="363"/>
      <c r="AD1" s="363"/>
      <c r="AE1" s="363"/>
      <c r="AF1" s="363"/>
      <c r="AG1" s="362"/>
      <c r="AH1" s="362"/>
      <c r="AI1" s="363"/>
      <c r="AJ1" s="363"/>
      <c r="AK1" s="363"/>
      <c r="AL1" s="363"/>
      <c r="AM1" s="363"/>
      <c r="AN1" s="363"/>
      <c r="AO1" s="107"/>
      <c r="AP1" s="107"/>
      <c r="AQ1" s="108"/>
      <c r="AR1" s="108"/>
      <c r="AS1" s="108"/>
      <c r="AT1" s="108"/>
      <c r="AU1" s="108"/>
      <c r="AV1" s="108"/>
      <c r="AW1" s="362"/>
      <c r="AX1" s="362"/>
      <c r="AY1" s="363"/>
      <c r="AZ1" s="363"/>
      <c r="BA1" s="363"/>
      <c r="BB1" s="363"/>
      <c r="BC1" s="363"/>
      <c r="BD1" s="363"/>
      <c r="BE1" s="362"/>
      <c r="BF1" s="362"/>
      <c r="BG1" s="363"/>
      <c r="BH1" s="363"/>
      <c r="BI1" s="363"/>
      <c r="BJ1" s="363"/>
      <c r="BK1" s="363"/>
      <c r="BL1" s="363"/>
      <c r="BM1" s="362"/>
      <c r="BN1" s="362"/>
      <c r="BO1" s="363"/>
      <c r="BP1" s="363"/>
      <c r="BQ1" s="363"/>
      <c r="BR1" s="363"/>
      <c r="BS1" s="363"/>
      <c r="BT1" s="363"/>
      <c r="BU1" s="362"/>
      <c r="BV1" s="362"/>
      <c r="BW1" s="363"/>
      <c r="BX1" s="363"/>
      <c r="BY1" s="363"/>
      <c r="BZ1" s="363"/>
      <c r="CA1" s="363"/>
      <c r="CB1" s="363"/>
      <c r="CC1" s="362"/>
      <c r="CD1" s="362"/>
      <c r="CE1" s="363"/>
      <c r="CF1" s="363"/>
      <c r="CG1" s="363"/>
      <c r="CH1" s="363"/>
      <c r="CI1" s="363"/>
      <c r="CJ1" s="363"/>
      <c r="CK1" s="362"/>
      <c r="CL1" s="362"/>
      <c r="CM1" s="363"/>
      <c r="CN1" s="363"/>
      <c r="CO1" s="363"/>
      <c r="CP1" s="363"/>
      <c r="CQ1" s="363"/>
      <c r="CR1" s="363"/>
      <c r="CS1" s="362"/>
      <c r="CT1" s="362"/>
      <c r="CU1" s="363"/>
      <c r="CV1" s="363"/>
      <c r="CW1" s="363"/>
      <c r="CX1" s="363"/>
      <c r="CY1" s="363"/>
      <c r="CZ1" s="363"/>
      <c r="DA1" s="362"/>
      <c r="DB1" s="362"/>
      <c r="DC1" s="363"/>
      <c r="DD1" s="363"/>
      <c r="DE1" s="363"/>
      <c r="DF1" s="363"/>
      <c r="DG1" s="363"/>
      <c r="DH1" s="363"/>
      <c r="DI1" s="362"/>
      <c r="DJ1" s="362"/>
      <c r="DK1" s="363"/>
      <c r="DL1" s="363"/>
      <c r="DM1" s="363"/>
      <c r="DN1" s="363"/>
      <c r="DO1" s="363"/>
      <c r="DP1" s="363"/>
      <c r="DQ1" s="362"/>
      <c r="DR1" s="362"/>
      <c r="DS1" s="363"/>
      <c r="DT1" s="363"/>
      <c r="DU1" s="363"/>
      <c r="DV1" s="363"/>
      <c r="DW1" s="363"/>
      <c r="DX1" s="363"/>
      <c r="DY1" s="362"/>
      <c r="DZ1" s="362"/>
      <c r="EA1" s="363"/>
      <c r="EB1" s="363"/>
      <c r="EC1" s="363"/>
      <c r="ED1" s="363"/>
      <c r="EE1" s="363"/>
      <c r="EF1" s="363"/>
      <c r="EG1" s="362"/>
      <c r="EH1" s="362"/>
      <c r="EI1" s="363"/>
      <c r="EJ1" s="363"/>
      <c r="EK1" s="363"/>
      <c r="EL1" s="363"/>
      <c r="EM1" s="363"/>
      <c r="EN1" s="363"/>
      <c r="EO1" s="362"/>
      <c r="EP1" s="362"/>
      <c r="EQ1" s="363"/>
      <c r="ER1" s="363"/>
      <c r="ES1" s="363"/>
      <c r="ET1" s="363"/>
      <c r="EU1" s="363"/>
      <c r="EV1" s="363"/>
      <c r="EW1" s="362"/>
      <c r="EX1" s="362"/>
      <c r="EY1" s="363"/>
      <c r="EZ1" s="363"/>
      <c r="FA1" s="363"/>
      <c r="FB1" s="363"/>
      <c r="FC1" s="363"/>
      <c r="FD1" s="363"/>
      <c r="FE1" s="362"/>
      <c r="FF1" s="362"/>
      <c r="FG1" s="363"/>
      <c r="FH1" s="363"/>
      <c r="FI1" s="363"/>
      <c r="FJ1" s="363"/>
      <c r="FK1" s="363"/>
      <c r="FL1" s="363"/>
      <c r="FM1" s="362"/>
      <c r="FN1" s="362"/>
      <c r="FO1" s="363"/>
      <c r="FP1" s="363"/>
      <c r="FQ1" s="363"/>
      <c r="FR1" s="363"/>
      <c r="FS1" s="363"/>
      <c r="FT1" s="363"/>
      <c r="FU1" s="362"/>
      <c r="FV1" s="362"/>
      <c r="FW1" s="363"/>
      <c r="FX1" s="363"/>
      <c r="FY1" s="363"/>
      <c r="FZ1" s="363"/>
      <c r="GA1" s="363"/>
      <c r="GB1" s="363"/>
      <c r="GC1" s="362"/>
      <c r="GD1" s="362"/>
      <c r="GE1" s="363"/>
      <c r="GF1" s="363"/>
      <c r="GG1" s="363"/>
      <c r="GH1" s="363"/>
      <c r="GI1" s="363"/>
      <c r="GJ1" s="363"/>
      <c r="GK1" s="362"/>
      <c r="GL1" s="362"/>
      <c r="GM1" s="363"/>
      <c r="GN1" s="363"/>
      <c r="GO1" s="363"/>
      <c r="GP1" s="363"/>
      <c r="GQ1" s="363"/>
      <c r="GR1" s="363"/>
      <c r="GS1" s="362"/>
      <c r="GT1" s="362"/>
      <c r="GU1" s="363"/>
      <c r="GV1" s="363"/>
      <c r="GW1" s="363"/>
      <c r="GX1" s="363"/>
      <c r="GY1" s="363"/>
      <c r="GZ1" s="363"/>
      <c r="HA1" s="362"/>
      <c r="HB1" s="362"/>
      <c r="HC1" s="363"/>
      <c r="HD1" s="363"/>
      <c r="HE1" s="363"/>
      <c r="HF1" s="363"/>
      <c r="HG1" s="363"/>
      <c r="HH1" s="363"/>
      <c r="HI1" s="362"/>
      <c r="HJ1" s="362"/>
      <c r="HK1" s="363"/>
      <c r="HL1" s="363"/>
      <c r="HM1" s="363"/>
      <c r="HN1" s="363"/>
      <c r="HO1" s="363"/>
      <c r="HP1" s="363"/>
      <c r="HQ1" s="362"/>
      <c r="HR1" s="362"/>
      <c r="HS1" s="363"/>
      <c r="HT1" s="363"/>
      <c r="HU1" s="363"/>
      <c r="HV1" s="363"/>
      <c r="HW1" s="363"/>
      <c r="HX1" s="363"/>
      <c r="HY1" s="362"/>
      <c r="HZ1" s="362"/>
      <c r="IA1" s="363"/>
      <c r="IB1" s="363"/>
      <c r="IC1" s="363"/>
      <c r="ID1" s="363"/>
      <c r="IE1" s="363"/>
      <c r="IF1" s="363"/>
      <c r="IG1" s="362"/>
      <c r="IH1" s="362"/>
      <c r="II1" s="363"/>
      <c r="IJ1" s="363"/>
      <c r="IK1" s="363"/>
      <c r="IL1" s="363"/>
      <c r="IM1" s="363"/>
      <c r="IN1" s="363"/>
      <c r="IO1" s="362"/>
      <c r="IP1" s="362"/>
      <c r="IQ1" s="363"/>
      <c r="IR1" s="363"/>
      <c r="IS1" s="363"/>
      <c r="IT1" s="363"/>
      <c r="IU1" s="363"/>
      <c r="IV1" s="363"/>
    </row>
    <row r="2" ht="11.25" customHeight="1" thickBot="1"/>
    <row r="3" spans="1:8" ht="34.5" customHeight="1" thickBot="1">
      <c r="A3" s="59" t="s">
        <v>0</v>
      </c>
      <c r="B3" s="101"/>
      <c r="C3" s="318" t="s">
        <v>1</v>
      </c>
      <c r="D3" s="318"/>
      <c r="E3" s="122" t="s">
        <v>36</v>
      </c>
      <c r="F3" s="116" t="s">
        <v>37</v>
      </c>
      <c r="G3" s="122" t="s">
        <v>38</v>
      </c>
      <c r="H3" s="118" t="s">
        <v>2</v>
      </c>
    </row>
    <row r="4" spans="1:8" ht="11.25" customHeight="1">
      <c r="A4" s="69"/>
      <c r="B4" s="90"/>
      <c r="C4" s="123"/>
      <c r="D4" s="86"/>
      <c r="E4" s="124"/>
      <c r="F4" s="86"/>
      <c r="G4" s="125"/>
      <c r="H4" s="207"/>
    </row>
    <row r="5" spans="1:8" ht="15.75">
      <c r="A5" s="208"/>
      <c r="B5" s="126"/>
      <c r="C5" s="361" t="s">
        <v>7</v>
      </c>
      <c r="D5" s="127"/>
      <c r="E5" s="128"/>
      <c r="F5" s="129"/>
      <c r="G5" s="130"/>
      <c r="H5" s="131"/>
    </row>
    <row r="6" spans="1:8" ht="15.75">
      <c r="A6" s="208"/>
      <c r="B6" s="126"/>
      <c r="C6" s="361"/>
      <c r="D6" s="132"/>
      <c r="E6" s="128"/>
      <c r="F6" s="129"/>
      <c r="G6" s="130"/>
      <c r="H6" s="131"/>
    </row>
    <row r="7" spans="1:8" ht="15.75">
      <c r="A7" s="208"/>
      <c r="B7" s="126"/>
      <c r="C7" s="361"/>
      <c r="D7" s="132"/>
      <c r="E7" s="128"/>
      <c r="F7" s="129"/>
      <c r="G7" s="130"/>
      <c r="H7" s="131"/>
    </row>
    <row r="8" spans="1:8" ht="15.75">
      <c r="A8" s="208"/>
      <c r="B8" s="126"/>
      <c r="C8" s="361"/>
      <c r="D8" s="132"/>
      <c r="E8" s="128"/>
      <c r="F8" s="129"/>
      <c r="G8" s="130"/>
      <c r="H8" s="131"/>
    </row>
    <row r="9" spans="1:8" ht="15.75">
      <c r="A9" s="208"/>
      <c r="B9" s="126"/>
      <c r="C9" s="361"/>
      <c r="D9" s="132"/>
      <c r="E9" s="128"/>
      <c r="F9" s="129"/>
      <c r="G9" s="130"/>
      <c r="H9" s="131"/>
    </row>
    <row r="10" spans="1:8" ht="15.75">
      <c r="A10" s="208"/>
      <c r="B10" s="126"/>
      <c r="C10" s="361"/>
      <c r="D10" s="132"/>
      <c r="E10" s="128"/>
      <c r="F10" s="129"/>
      <c r="G10" s="130"/>
      <c r="H10" s="131"/>
    </row>
    <row r="11" spans="1:8" ht="9.75" customHeight="1">
      <c r="A11" s="219"/>
      <c r="B11" s="126"/>
      <c r="C11" s="206"/>
      <c r="D11" s="218"/>
      <c r="E11" s="128"/>
      <c r="F11" s="129"/>
      <c r="G11" s="130"/>
      <c r="H11" s="131"/>
    </row>
    <row r="12" spans="1:8" ht="15.75">
      <c r="A12" s="234"/>
      <c r="B12" s="126"/>
      <c r="C12" s="233" t="s">
        <v>67</v>
      </c>
      <c r="D12" s="235"/>
      <c r="E12" s="128"/>
      <c r="F12" s="129"/>
      <c r="G12" s="130"/>
      <c r="H12" s="131"/>
    </row>
    <row r="13" spans="1:8" ht="8.25" customHeight="1">
      <c r="A13" s="219"/>
      <c r="B13" s="126"/>
      <c r="C13" s="236"/>
      <c r="D13" s="235"/>
      <c r="E13" s="128"/>
      <c r="F13" s="129"/>
      <c r="G13" s="130"/>
      <c r="H13" s="131"/>
    </row>
    <row r="14" spans="1:8" ht="61.5" customHeight="1">
      <c r="A14" s="219" t="s">
        <v>4</v>
      </c>
      <c r="B14" s="126"/>
      <c r="C14" s="58" t="s">
        <v>79</v>
      </c>
      <c r="D14" s="235"/>
      <c r="E14" s="141" t="s">
        <v>8</v>
      </c>
      <c r="F14" s="237" t="s">
        <v>62</v>
      </c>
      <c r="G14" s="130"/>
      <c r="H14" s="238" t="s">
        <v>35</v>
      </c>
    </row>
    <row r="15" spans="1:8" ht="8.25" customHeight="1">
      <c r="A15" s="219"/>
      <c r="B15" s="126"/>
      <c r="C15" s="236"/>
      <c r="D15" s="235"/>
      <c r="E15" s="239"/>
      <c r="F15" s="240"/>
      <c r="G15" s="130"/>
      <c r="H15" s="131"/>
    </row>
    <row r="16" spans="1:8" ht="76.5" customHeight="1">
      <c r="A16" s="219" t="s">
        <v>5</v>
      </c>
      <c r="B16" s="126"/>
      <c r="C16" s="58" t="s">
        <v>80</v>
      </c>
      <c r="D16" s="235"/>
      <c r="E16" s="141" t="s">
        <v>8</v>
      </c>
      <c r="F16" s="237" t="s">
        <v>62</v>
      </c>
      <c r="G16" s="130"/>
      <c r="H16" s="238" t="s">
        <v>35</v>
      </c>
    </row>
    <row r="17" spans="1:8" ht="10.5" customHeight="1">
      <c r="A17" s="219"/>
      <c r="B17" s="126"/>
      <c r="C17" s="236"/>
      <c r="D17" s="235"/>
      <c r="E17" s="239"/>
      <c r="F17" s="240"/>
      <c r="G17" s="130"/>
      <c r="H17" s="131"/>
    </row>
    <row r="18" spans="1:8" ht="75.75" customHeight="1">
      <c r="A18" s="219" t="s">
        <v>9</v>
      </c>
      <c r="B18" s="126"/>
      <c r="C18" s="58" t="s">
        <v>81</v>
      </c>
      <c r="D18" s="235"/>
      <c r="E18" s="141" t="s">
        <v>8</v>
      </c>
      <c r="F18" s="237" t="s">
        <v>62</v>
      </c>
      <c r="G18" s="130"/>
      <c r="H18" s="238" t="s">
        <v>35</v>
      </c>
    </row>
    <row r="19" spans="1:8" ht="9.75" customHeight="1">
      <c r="A19" s="209"/>
      <c r="B19" s="133"/>
      <c r="C19" s="96"/>
      <c r="D19" s="218"/>
      <c r="E19" s="128"/>
      <c r="F19" s="129"/>
      <c r="G19" s="130"/>
      <c r="H19" s="131"/>
    </row>
    <row r="20" spans="1:11" ht="18.75" customHeight="1">
      <c r="A20" s="209"/>
      <c r="B20" s="133"/>
      <c r="C20" s="96" t="s">
        <v>3</v>
      </c>
      <c r="D20" s="134"/>
      <c r="E20" s="135"/>
      <c r="F20" s="136"/>
      <c r="G20" s="137"/>
      <c r="H20" s="138"/>
      <c r="K20" s="65"/>
    </row>
    <row r="21" spans="1:11" ht="8.25" customHeight="1">
      <c r="A21" s="209"/>
      <c r="B21" s="133"/>
      <c r="C21" s="96"/>
      <c r="D21" s="134"/>
      <c r="E21" s="135"/>
      <c r="F21" s="136"/>
      <c r="G21" s="137"/>
      <c r="H21" s="138"/>
      <c r="K21" s="65"/>
    </row>
    <row r="22" spans="1:11" ht="18.75" customHeight="1">
      <c r="A22" s="210" t="s">
        <v>10</v>
      </c>
      <c r="B22" s="133"/>
      <c r="C22" s="358" t="s">
        <v>91</v>
      </c>
      <c r="D22" s="134"/>
      <c r="E22" s="135"/>
      <c r="F22" s="136"/>
      <c r="G22" s="137"/>
      <c r="H22" s="138"/>
      <c r="K22" s="65"/>
    </row>
    <row r="23" spans="1:11" ht="26.25" customHeight="1">
      <c r="A23" s="210"/>
      <c r="B23" s="133"/>
      <c r="C23" s="358"/>
      <c r="D23" s="134"/>
      <c r="E23" s="135"/>
      <c r="F23" s="136"/>
      <c r="G23" s="137"/>
      <c r="H23" s="138"/>
      <c r="K23" s="65"/>
    </row>
    <row r="24" spans="1:11" ht="24" customHeight="1">
      <c r="A24" s="210"/>
      <c r="B24" s="133"/>
      <c r="C24" s="358"/>
      <c r="D24" s="134"/>
      <c r="E24" s="135"/>
      <c r="F24" s="136"/>
      <c r="G24" s="137"/>
      <c r="H24" s="138"/>
      <c r="K24" s="65"/>
    </row>
    <row r="25" spans="1:11" ht="8.25" customHeight="1">
      <c r="A25" s="210"/>
      <c r="B25" s="133"/>
      <c r="C25" s="358"/>
      <c r="D25" s="134"/>
      <c r="E25" s="135"/>
      <c r="F25" s="136"/>
      <c r="G25" s="137"/>
      <c r="H25" s="138"/>
      <c r="K25" s="65"/>
    </row>
    <row r="26" spans="1:11" ht="13.5" customHeight="1">
      <c r="A26" s="210"/>
      <c r="B26" s="133"/>
      <c r="C26" s="358"/>
      <c r="D26" s="134"/>
      <c r="E26" s="141" t="s">
        <v>8</v>
      </c>
      <c r="F26" s="70">
        <v>23000</v>
      </c>
      <c r="G26" s="266">
        <v>0.2</v>
      </c>
      <c r="H26" s="261">
        <f>G26*F26</f>
        <v>4600</v>
      </c>
      <c r="K26" s="65"/>
    </row>
    <row r="27" spans="1:11" ht="12.75" customHeight="1">
      <c r="A27" s="209"/>
      <c r="B27" s="133"/>
      <c r="C27" s="96"/>
      <c r="D27" s="134"/>
      <c r="E27" s="135"/>
      <c r="F27" s="224"/>
      <c r="G27" s="139"/>
      <c r="H27" s="138"/>
      <c r="K27" s="65"/>
    </row>
    <row r="28" spans="1:8" ht="15.75" customHeight="1">
      <c r="A28" s="208" t="s">
        <v>11</v>
      </c>
      <c r="B28" s="126"/>
      <c r="C28" s="339" t="s">
        <v>82</v>
      </c>
      <c r="D28" s="140"/>
      <c r="E28" s="141"/>
      <c r="F28" s="70"/>
      <c r="G28" s="142"/>
      <c r="H28" s="143"/>
    </row>
    <row r="29" spans="1:8" ht="15.75" customHeight="1">
      <c r="A29" s="208"/>
      <c r="B29" s="126"/>
      <c r="C29" s="339"/>
      <c r="D29" s="140"/>
      <c r="E29" s="141"/>
      <c r="F29" s="70"/>
      <c r="G29" s="144"/>
      <c r="H29" s="143"/>
    </row>
    <row r="30" spans="1:8" ht="15.75" customHeight="1">
      <c r="A30" s="208"/>
      <c r="B30" s="126"/>
      <c r="C30" s="339"/>
      <c r="D30" s="140"/>
      <c r="E30" s="141"/>
      <c r="F30" s="70"/>
      <c r="G30" s="144"/>
      <c r="H30" s="143"/>
    </row>
    <row r="31" spans="1:8" ht="15.75" customHeight="1">
      <c r="A31" s="208"/>
      <c r="B31" s="126"/>
      <c r="C31" s="339"/>
      <c r="D31" s="140"/>
      <c r="E31" s="141"/>
      <c r="F31" s="70"/>
      <c r="G31" s="144"/>
      <c r="H31" s="143"/>
    </row>
    <row r="32" spans="1:8" ht="9.75" customHeight="1">
      <c r="A32" s="208"/>
      <c r="B32" s="126"/>
      <c r="C32" s="339"/>
      <c r="D32" s="140"/>
      <c r="E32" s="141"/>
      <c r="F32" s="70"/>
      <c r="G32" s="144"/>
      <c r="H32" s="143"/>
    </row>
    <row r="33" spans="1:8" ht="21.75" customHeight="1">
      <c r="A33" s="208"/>
      <c r="B33" s="126"/>
      <c r="C33" s="339"/>
      <c r="D33" s="140"/>
      <c r="E33" s="141"/>
      <c r="F33" s="70"/>
      <c r="G33" s="144"/>
      <c r="H33" s="143"/>
    </row>
    <row r="34" spans="1:8" ht="15" customHeight="1">
      <c r="A34" s="208"/>
      <c r="B34" s="126"/>
      <c r="C34" s="339"/>
      <c r="D34" s="140"/>
      <c r="E34" s="141" t="s">
        <v>8</v>
      </c>
      <c r="F34" s="70">
        <v>23000</v>
      </c>
      <c r="G34" s="265">
        <v>0.7</v>
      </c>
      <c r="H34" s="261">
        <f>G34*F34</f>
        <v>16099.999999999998</v>
      </c>
    </row>
    <row r="35" spans="1:8" ht="12" customHeight="1">
      <c r="A35" s="208"/>
      <c r="B35" s="126"/>
      <c r="C35" s="117"/>
      <c r="D35" s="230"/>
      <c r="E35" s="141"/>
      <c r="F35" s="70"/>
      <c r="G35" s="144"/>
      <c r="H35" s="138"/>
    </row>
    <row r="36" spans="1:8" ht="15" customHeight="1">
      <c r="A36" s="210" t="s">
        <v>12</v>
      </c>
      <c r="B36" s="200"/>
      <c r="C36" s="364" t="s">
        <v>68</v>
      </c>
      <c r="D36" s="241"/>
      <c r="E36" s="196"/>
      <c r="F36" s="197"/>
      <c r="G36" s="242"/>
      <c r="H36" s="231"/>
    </row>
    <row r="37" spans="1:8" ht="15.75">
      <c r="A37" s="209"/>
      <c r="B37" s="200"/>
      <c r="C37" s="364"/>
      <c r="D37" s="241"/>
      <c r="E37" s="196"/>
      <c r="F37" s="197"/>
      <c r="G37" s="242"/>
      <c r="H37" s="231"/>
    </row>
    <row r="38" spans="1:8" ht="12.75" customHeight="1">
      <c r="A38" s="209"/>
      <c r="B38" s="200"/>
      <c r="C38" s="364"/>
      <c r="D38" s="241"/>
      <c r="E38" s="196"/>
      <c r="F38" s="197"/>
      <c r="G38" s="242"/>
      <c r="H38" s="231"/>
    </row>
    <row r="39" spans="1:8" ht="12" customHeight="1">
      <c r="A39" s="209"/>
      <c r="B39" s="200"/>
      <c r="C39" s="364"/>
      <c r="D39" s="241"/>
      <c r="E39" s="196"/>
      <c r="F39" s="197"/>
      <c r="G39" s="242"/>
      <c r="H39" s="231"/>
    </row>
    <row r="40" spans="1:8" ht="13.5" customHeight="1">
      <c r="A40" s="209"/>
      <c r="B40" s="200"/>
      <c r="C40" s="364"/>
      <c r="D40" s="241"/>
      <c r="E40" s="196"/>
      <c r="F40" s="202"/>
      <c r="G40" s="197"/>
      <c r="H40" s="231"/>
    </row>
    <row r="41" spans="1:8" ht="10.5" customHeight="1">
      <c r="A41" s="209"/>
      <c r="B41" s="200"/>
      <c r="C41" s="364"/>
      <c r="D41" s="241"/>
      <c r="E41" s="196"/>
      <c r="F41" s="199"/>
      <c r="G41" s="197"/>
      <c r="H41" s="231"/>
    </row>
    <row r="42" spans="1:8" ht="27" customHeight="1">
      <c r="A42" s="209"/>
      <c r="B42" s="200"/>
      <c r="C42" s="364"/>
      <c r="D42" s="198"/>
      <c r="E42" s="196" t="s">
        <v>8</v>
      </c>
      <c r="F42" s="237" t="s">
        <v>62</v>
      </c>
      <c r="G42" s="130"/>
      <c r="H42" s="238" t="s">
        <v>35</v>
      </c>
    </row>
    <row r="43" spans="1:8" ht="18" customHeight="1" thickBot="1">
      <c r="A43" s="209"/>
      <c r="B43" s="200"/>
      <c r="C43" s="201"/>
      <c r="D43" s="198"/>
      <c r="E43" s="196"/>
      <c r="F43" s="237"/>
      <c r="G43" s="130"/>
      <c r="H43" s="238"/>
    </row>
    <row r="44" spans="1:10" ht="30" customHeight="1" thickBot="1">
      <c r="A44" s="211"/>
      <c r="B44" s="153"/>
      <c r="C44" s="348" t="s">
        <v>30</v>
      </c>
      <c r="D44" s="348"/>
      <c r="E44" s="348"/>
      <c r="F44" s="348"/>
      <c r="G44" s="349"/>
      <c r="H44" s="264">
        <f>SUM(H11:H42)</f>
        <v>20700</v>
      </c>
      <c r="J44" s="71"/>
    </row>
    <row r="45" spans="1:8" ht="34.5" customHeight="1" thickBot="1">
      <c r="A45" s="59" t="s">
        <v>0</v>
      </c>
      <c r="B45" s="101"/>
      <c r="C45" s="116" t="s">
        <v>1</v>
      </c>
      <c r="D45" s="116"/>
      <c r="E45" s="122" t="s">
        <v>36</v>
      </c>
      <c r="F45" s="116" t="s">
        <v>37</v>
      </c>
      <c r="G45" s="122" t="s">
        <v>38</v>
      </c>
      <c r="H45" s="118" t="s">
        <v>2</v>
      </c>
    </row>
    <row r="46" spans="1:8" ht="9.75" customHeight="1">
      <c r="A46" s="69"/>
      <c r="B46" s="90"/>
      <c r="C46" s="86"/>
      <c r="D46" s="86"/>
      <c r="E46" s="124"/>
      <c r="F46" s="86"/>
      <c r="G46" s="125"/>
      <c r="H46" s="119"/>
    </row>
    <row r="47" spans="1:10" ht="27.75" customHeight="1">
      <c r="A47" s="208"/>
      <c r="B47" s="126"/>
      <c r="C47" s="356" t="s">
        <v>33</v>
      </c>
      <c r="D47" s="357"/>
      <c r="E47" s="141"/>
      <c r="F47" s="150"/>
      <c r="G47" s="144"/>
      <c r="H47" s="263">
        <f>H44</f>
        <v>20700</v>
      </c>
      <c r="J47" s="71"/>
    </row>
    <row r="48" spans="1:10" ht="9.75" customHeight="1">
      <c r="A48" s="208"/>
      <c r="B48" s="126"/>
      <c r="C48" s="148"/>
      <c r="D48" s="115"/>
      <c r="E48" s="141"/>
      <c r="F48" s="150"/>
      <c r="G48" s="157"/>
      <c r="H48" s="158"/>
      <c r="J48" s="71"/>
    </row>
    <row r="49" spans="1:8" s="73" customFormat="1" ht="15.75">
      <c r="A49" s="212"/>
      <c r="B49" s="159"/>
      <c r="C49" s="352" t="s">
        <v>7</v>
      </c>
      <c r="D49" s="160"/>
      <c r="E49" s="72"/>
      <c r="F49" s="70"/>
      <c r="G49" s="111"/>
      <c r="H49" s="112"/>
    </row>
    <row r="50" spans="1:8" s="73" customFormat="1" ht="15">
      <c r="A50" s="213"/>
      <c r="B50" s="161"/>
      <c r="C50" s="352"/>
      <c r="D50" s="162"/>
      <c r="E50" s="72"/>
      <c r="F50" s="70"/>
      <c r="G50" s="113"/>
      <c r="H50" s="143"/>
    </row>
    <row r="51" spans="1:8" s="73" customFormat="1" ht="15">
      <c r="A51" s="213"/>
      <c r="B51" s="161"/>
      <c r="C51" s="352"/>
      <c r="D51" s="162"/>
      <c r="E51" s="72"/>
      <c r="F51" s="70"/>
      <c r="G51" s="114"/>
      <c r="H51" s="143"/>
    </row>
    <row r="52" spans="1:8" ht="15">
      <c r="A52" s="208"/>
      <c r="B52" s="126"/>
      <c r="C52" s="352"/>
      <c r="D52" s="162"/>
      <c r="E52" s="146"/>
      <c r="F52" s="147"/>
      <c r="G52" s="157"/>
      <c r="H52" s="158"/>
    </row>
    <row r="53" spans="1:8" ht="15">
      <c r="A53" s="208"/>
      <c r="B53" s="126"/>
      <c r="C53" s="352"/>
      <c r="D53" s="162"/>
      <c r="E53" s="146"/>
      <c r="F53" s="163"/>
      <c r="G53" s="157"/>
      <c r="H53" s="158"/>
    </row>
    <row r="54" spans="1:8" ht="15">
      <c r="A54" s="208"/>
      <c r="B54" s="126"/>
      <c r="C54" s="352"/>
      <c r="D54" s="162"/>
      <c r="E54" s="146"/>
      <c r="F54" s="163"/>
      <c r="G54" s="157"/>
      <c r="H54" s="158"/>
    </row>
    <row r="55" spans="1:8" ht="16.5" customHeight="1">
      <c r="A55" s="208"/>
      <c r="B55" s="126"/>
      <c r="C55" s="117"/>
      <c r="D55" s="145"/>
      <c r="E55" s="141"/>
      <c r="F55" s="70"/>
      <c r="G55" s="144"/>
      <c r="H55" s="143"/>
    </row>
    <row r="56" spans="1:11" ht="18" customHeight="1">
      <c r="A56" s="209"/>
      <c r="B56" s="133"/>
      <c r="C56" s="96" t="s">
        <v>69</v>
      </c>
      <c r="D56" s="134"/>
      <c r="E56" s="135"/>
      <c r="F56" s="136"/>
      <c r="G56" s="137"/>
      <c r="H56" s="138"/>
      <c r="K56" s="65"/>
    </row>
    <row r="57" spans="1:11" ht="15.75" customHeight="1">
      <c r="A57" s="209"/>
      <c r="B57" s="133"/>
      <c r="C57" s="96"/>
      <c r="D57" s="243"/>
      <c r="E57" s="135"/>
      <c r="F57" s="136"/>
      <c r="G57" s="137"/>
      <c r="H57" s="138"/>
      <c r="K57" s="65"/>
    </row>
    <row r="58" spans="1:8" ht="18" customHeight="1">
      <c r="A58" s="244" t="s">
        <v>4</v>
      </c>
      <c r="B58" s="200"/>
      <c r="C58" s="360" t="s">
        <v>70</v>
      </c>
      <c r="D58" s="198"/>
      <c r="E58" s="196"/>
      <c r="F58" s="199"/>
      <c r="G58" s="197"/>
      <c r="H58" s="231"/>
    </row>
    <row r="59" spans="1:8" ht="18" customHeight="1">
      <c r="A59" s="244"/>
      <c r="B59" s="200"/>
      <c r="C59" s="360"/>
      <c r="D59" s="198"/>
      <c r="E59" s="196"/>
      <c r="F59" s="199"/>
      <c r="G59" s="197"/>
      <c r="H59" s="231"/>
    </row>
    <row r="60" spans="1:8" ht="21.75" customHeight="1">
      <c r="A60" s="244"/>
      <c r="B60" s="200"/>
      <c r="C60" s="360"/>
      <c r="D60" s="198"/>
      <c r="E60" s="196"/>
      <c r="F60" s="199"/>
      <c r="G60" s="197"/>
      <c r="H60" s="231"/>
    </row>
    <row r="61" spans="1:8" ht="21.75" customHeight="1">
      <c r="A61" s="244"/>
      <c r="B61" s="200"/>
      <c r="C61" s="360"/>
      <c r="D61" s="198"/>
      <c r="E61" s="196"/>
      <c r="F61" s="199"/>
      <c r="G61" s="197"/>
      <c r="H61" s="231"/>
    </row>
    <row r="62" spans="1:8" ht="21.75" customHeight="1">
      <c r="A62" s="244"/>
      <c r="B62" s="200"/>
      <c r="C62" s="360"/>
      <c r="D62" s="198"/>
      <c r="E62" s="196"/>
      <c r="F62" s="199"/>
      <c r="G62" s="197"/>
      <c r="H62" s="231"/>
    </row>
    <row r="63" spans="1:8" ht="21.75" customHeight="1">
      <c r="A63" s="244"/>
      <c r="B63" s="200"/>
      <c r="C63" s="360"/>
      <c r="D63" s="198"/>
      <c r="E63" s="196"/>
      <c r="F63" s="199"/>
      <c r="G63" s="197"/>
      <c r="H63" s="231"/>
    </row>
    <row r="64" spans="1:8" ht="21.75" customHeight="1">
      <c r="A64" s="244"/>
      <c r="B64" s="200"/>
      <c r="C64" s="360"/>
      <c r="D64" s="198"/>
      <c r="E64" s="196"/>
      <c r="F64" s="199"/>
      <c r="G64" s="197"/>
      <c r="H64" s="231"/>
    </row>
    <row r="65" spans="1:8" ht="21.75" customHeight="1">
      <c r="A65" s="244"/>
      <c r="B65" s="200"/>
      <c r="C65" s="360"/>
      <c r="D65" s="198"/>
      <c r="E65" s="196"/>
      <c r="F65" s="199"/>
      <c r="G65" s="197"/>
      <c r="H65" s="231"/>
    </row>
    <row r="66" spans="1:8" ht="22.5" customHeight="1">
      <c r="A66" s="244"/>
      <c r="B66" s="200"/>
      <c r="C66" s="360"/>
      <c r="D66" s="198"/>
      <c r="E66" s="196"/>
      <c r="F66" s="199"/>
      <c r="G66" s="197"/>
      <c r="H66" s="231"/>
    </row>
    <row r="67" spans="1:9" ht="26.25" customHeight="1">
      <c r="A67" s="244"/>
      <c r="B67" s="200"/>
      <c r="C67" s="360"/>
      <c r="D67" s="198"/>
      <c r="E67" s="135" t="s">
        <v>52</v>
      </c>
      <c r="F67" s="245" t="s">
        <v>62</v>
      </c>
      <c r="G67" s="197"/>
      <c r="H67" s="246" t="s">
        <v>35</v>
      </c>
      <c r="I67" s="150">
        <v>38000</v>
      </c>
    </row>
    <row r="68" spans="1:9" ht="20.25" customHeight="1">
      <c r="A68" s="244"/>
      <c r="B68" s="200"/>
      <c r="C68" s="166"/>
      <c r="D68" s="198"/>
      <c r="E68" s="135"/>
      <c r="F68" s="245"/>
      <c r="G68" s="197"/>
      <c r="H68" s="246"/>
      <c r="I68" s="150"/>
    </row>
    <row r="69" spans="1:8" ht="18" customHeight="1">
      <c r="A69" s="244" t="s">
        <v>5</v>
      </c>
      <c r="B69" s="200"/>
      <c r="C69" s="360" t="s">
        <v>71</v>
      </c>
      <c r="D69" s="198"/>
      <c r="E69" s="196"/>
      <c r="F69" s="199"/>
      <c r="G69" s="197"/>
      <c r="H69" s="231"/>
    </row>
    <row r="70" spans="1:8" ht="18" customHeight="1">
      <c r="A70" s="244"/>
      <c r="B70" s="200"/>
      <c r="C70" s="360"/>
      <c r="D70" s="198"/>
      <c r="E70" s="196"/>
      <c r="F70" s="199"/>
      <c r="G70" s="197"/>
      <c r="H70" s="231"/>
    </row>
    <row r="71" spans="1:8" ht="8.25" customHeight="1">
      <c r="A71" s="244"/>
      <c r="B71" s="200"/>
      <c r="C71" s="360"/>
      <c r="D71" s="198"/>
      <c r="E71" s="196"/>
      <c r="F71" s="199"/>
      <c r="G71" s="197"/>
      <c r="H71" s="231"/>
    </row>
    <row r="72" spans="1:8" ht="18" customHeight="1">
      <c r="A72" s="244"/>
      <c r="B72" s="200"/>
      <c r="C72" s="360"/>
      <c r="D72" s="198"/>
      <c r="E72" s="196"/>
      <c r="F72" s="199"/>
      <c r="G72" s="197"/>
      <c r="H72" s="231"/>
    </row>
    <row r="73" spans="1:8" ht="18" customHeight="1">
      <c r="A73" s="244"/>
      <c r="B73" s="200"/>
      <c r="C73" s="360"/>
      <c r="D73" s="198"/>
      <c r="E73" s="196"/>
      <c r="F73" s="199"/>
      <c r="G73" s="197"/>
      <c r="H73" s="231"/>
    </row>
    <row r="74" spans="1:8" ht="18" customHeight="1">
      <c r="A74" s="244"/>
      <c r="B74" s="200"/>
      <c r="C74" s="360"/>
      <c r="D74" s="198"/>
      <c r="E74" s="196"/>
      <c r="F74" s="199"/>
      <c r="G74" s="197"/>
      <c r="H74" s="231"/>
    </row>
    <row r="75" spans="1:8" ht="18" customHeight="1">
      <c r="A75" s="244"/>
      <c r="B75" s="200"/>
      <c r="C75" s="360"/>
      <c r="D75" s="198"/>
      <c r="E75" s="196"/>
      <c r="F75" s="199"/>
      <c r="G75" s="197"/>
      <c r="H75" s="231"/>
    </row>
    <row r="76" spans="1:8" ht="18" customHeight="1">
      <c r="A76" s="244"/>
      <c r="B76" s="200"/>
      <c r="C76" s="360"/>
      <c r="D76" s="198"/>
      <c r="E76" s="196"/>
      <c r="F76" s="199"/>
      <c r="G76" s="197"/>
      <c r="H76" s="231"/>
    </row>
    <row r="77" spans="1:8" ht="18" customHeight="1">
      <c r="A77" s="244"/>
      <c r="B77" s="200"/>
      <c r="C77" s="360"/>
      <c r="D77" s="198"/>
      <c r="E77" s="196"/>
      <c r="F77" s="199"/>
      <c r="G77" s="197"/>
      <c r="H77" s="231"/>
    </row>
    <row r="78" spans="1:8" ht="18" customHeight="1">
      <c r="A78" s="244"/>
      <c r="B78" s="200"/>
      <c r="C78" s="360"/>
      <c r="D78" s="198"/>
      <c r="E78" s="196"/>
      <c r="F78" s="199"/>
      <c r="G78" s="197"/>
      <c r="H78" s="231"/>
    </row>
    <row r="79" spans="1:8" ht="21.75" customHeight="1">
      <c r="A79" s="244"/>
      <c r="B79" s="200"/>
      <c r="C79" s="360"/>
      <c r="D79" s="198"/>
      <c r="E79" s="196"/>
      <c r="F79" s="199"/>
      <c r="G79" s="197"/>
      <c r="H79" s="231"/>
    </row>
    <row r="80" spans="1:8" ht="22.5" customHeight="1">
      <c r="A80" s="244"/>
      <c r="B80" s="200"/>
      <c r="C80" s="360"/>
      <c r="D80" s="198"/>
      <c r="E80" s="196"/>
      <c r="F80" s="199"/>
      <c r="G80" s="197"/>
      <c r="H80" s="231"/>
    </row>
    <row r="81" spans="1:8" ht="31.5" customHeight="1">
      <c r="A81" s="244"/>
      <c r="B81" s="200"/>
      <c r="C81" s="360"/>
      <c r="D81" s="198"/>
      <c r="E81" s="135" t="s">
        <v>8</v>
      </c>
      <c r="F81" s="245" t="s">
        <v>62</v>
      </c>
      <c r="G81" s="197"/>
      <c r="H81" s="246" t="s">
        <v>35</v>
      </c>
    </row>
    <row r="82" spans="1:8" ht="26.25" customHeight="1">
      <c r="A82" s="244"/>
      <c r="B82" s="200"/>
      <c r="C82" s="166"/>
      <c r="D82" s="198"/>
      <c r="E82" s="135"/>
      <c r="F82" s="245"/>
      <c r="G82" s="202"/>
      <c r="H82" s="246"/>
    </row>
    <row r="83" spans="1:8" ht="15.75" customHeight="1">
      <c r="A83" s="244"/>
      <c r="B83" s="200"/>
      <c r="C83" s="166"/>
      <c r="D83" s="198"/>
      <c r="E83" s="135"/>
      <c r="F83" s="245"/>
      <c r="G83" s="202"/>
      <c r="H83" s="246"/>
    </row>
    <row r="84" spans="1:8" ht="21" customHeight="1">
      <c r="A84" s="244"/>
      <c r="B84" s="200"/>
      <c r="C84" s="166"/>
      <c r="D84" s="198"/>
      <c r="E84" s="135"/>
      <c r="F84" s="245"/>
      <c r="G84" s="202"/>
      <c r="H84" s="246"/>
    </row>
    <row r="85" spans="1:8" ht="26.25" customHeight="1">
      <c r="A85" s="244"/>
      <c r="B85" s="200"/>
      <c r="C85" s="166"/>
      <c r="D85" s="198"/>
      <c r="E85" s="135"/>
      <c r="F85" s="245"/>
      <c r="G85" s="202"/>
      <c r="H85" s="246"/>
    </row>
    <row r="86" spans="1:11" ht="19.5" customHeight="1" thickBot="1">
      <c r="A86" s="209"/>
      <c r="B86" s="133"/>
      <c r="C86" s="96"/>
      <c r="D86" s="243"/>
      <c r="E86" s="135"/>
      <c r="F86" s="136"/>
      <c r="G86" s="137"/>
      <c r="H86" s="138"/>
      <c r="K86" s="65"/>
    </row>
    <row r="87" spans="1:8" ht="30" customHeight="1" thickBot="1">
      <c r="A87" s="211"/>
      <c r="B87" s="153"/>
      <c r="C87" s="348" t="s">
        <v>30</v>
      </c>
      <c r="D87" s="348"/>
      <c r="E87" s="348"/>
      <c r="F87" s="348"/>
      <c r="G87" s="349"/>
      <c r="H87" s="264">
        <f>SUM(H47:H85)</f>
        <v>20700</v>
      </c>
    </row>
    <row r="88" spans="1:8" ht="34.5" customHeight="1" thickBot="1">
      <c r="A88" s="59" t="s">
        <v>0</v>
      </c>
      <c r="B88" s="101"/>
      <c r="C88" s="116" t="s">
        <v>1</v>
      </c>
      <c r="D88" s="116"/>
      <c r="E88" s="122" t="s">
        <v>36</v>
      </c>
      <c r="F88" s="116" t="s">
        <v>37</v>
      </c>
      <c r="G88" s="122" t="s">
        <v>38</v>
      </c>
      <c r="H88" s="118" t="s">
        <v>2</v>
      </c>
    </row>
    <row r="89" spans="1:8" ht="16.5" customHeight="1">
      <c r="A89" s="208"/>
      <c r="B89" s="126"/>
      <c r="C89" s="166"/>
      <c r="D89" s="167"/>
      <c r="E89" s="141"/>
      <c r="F89" s="168"/>
      <c r="G89" s="169"/>
      <c r="H89" s="138"/>
    </row>
    <row r="90" spans="1:10" ht="28.5" customHeight="1">
      <c r="A90" s="208"/>
      <c r="B90" s="126"/>
      <c r="C90" s="350" t="s">
        <v>33</v>
      </c>
      <c r="D90" s="351"/>
      <c r="E90" s="141"/>
      <c r="F90" s="150"/>
      <c r="G90" s="144"/>
      <c r="H90" s="263">
        <f>+H87</f>
        <v>20700</v>
      </c>
      <c r="J90" s="71"/>
    </row>
    <row r="91" spans="1:8" ht="15" customHeight="1">
      <c r="A91" s="208"/>
      <c r="B91" s="126"/>
      <c r="C91" s="117"/>
      <c r="D91" s="145"/>
      <c r="E91" s="141"/>
      <c r="F91" s="168"/>
      <c r="G91" s="169"/>
      <c r="H91" s="143"/>
    </row>
    <row r="92" spans="1:8" s="73" customFormat="1" ht="15.75">
      <c r="A92" s="212"/>
      <c r="B92" s="159"/>
      <c r="C92" s="352" t="s">
        <v>7</v>
      </c>
      <c r="D92" s="160"/>
      <c r="E92" s="72"/>
      <c r="F92" s="70"/>
      <c r="G92" s="111"/>
      <c r="H92" s="112"/>
    </row>
    <row r="93" spans="1:8" s="73" customFormat="1" ht="15">
      <c r="A93" s="213"/>
      <c r="B93" s="161"/>
      <c r="C93" s="352"/>
      <c r="D93" s="162"/>
      <c r="E93" s="72"/>
      <c r="F93" s="70"/>
      <c r="G93" s="113"/>
      <c r="H93" s="143"/>
    </row>
    <row r="94" spans="1:8" s="73" customFormat="1" ht="15">
      <c r="A94" s="213"/>
      <c r="B94" s="161"/>
      <c r="C94" s="352"/>
      <c r="D94" s="162"/>
      <c r="E94" s="72"/>
      <c r="F94" s="70"/>
      <c r="G94" s="114"/>
      <c r="H94" s="143"/>
    </row>
    <row r="95" spans="1:8" ht="15">
      <c r="A95" s="208"/>
      <c r="B95" s="126"/>
      <c r="C95" s="352"/>
      <c r="D95" s="162"/>
      <c r="E95" s="146"/>
      <c r="F95" s="147"/>
      <c r="G95" s="157"/>
      <c r="H95" s="158"/>
    </row>
    <row r="96" spans="1:8" ht="15">
      <c r="A96" s="208"/>
      <c r="B96" s="126"/>
      <c r="C96" s="352"/>
      <c r="D96" s="162"/>
      <c r="E96" s="146"/>
      <c r="F96" s="163"/>
      <c r="G96" s="157"/>
      <c r="H96" s="158"/>
    </row>
    <row r="97" spans="1:8" ht="15">
      <c r="A97" s="208"/>
      <c r="B97" s="126"/>
      <c r="C97" s="352"/>
      <c r="D97" s="162"/>
      <c r="E97" s="146"/>
      <c r="F97" s="163"/>
      <c r="G97" s="157"/>
      <c r="H97" s="158"/>
    </row>
    <row r="98" spans="1:8" ht="15">
      <c r="A98" s="208"/>
      <c r="B98" s="126"/>
      <c r="C98" s="179"/>
      <c r="D98" s="247"/>
      <c r="E98" s="146"/>
      <c r="F98" s="163"/>
      <c r="G98" s="157"/>
      <c r="H98" s="158"/>
    </row>
    <row r="99" spans="1:8" ht="18" customHeight="1">
      <c r="A99" s="209"/>
      <c r="B99" s="200"/>
      <c r="C99" s="203" t="s">
        <v>58</v>
      </c>
      <c r="D99" s="198"/>
      <c r="E99" s="196"/>
      <c r="F99" s="199"/>
      <c r="G99" s="197"/>
      <c r="H99" s="231"/>
    </row>
    <row r="100" spans="1:8" ht="18" customHeight="1">
      <c r="A100" s="248"/>
      <c r="B100" s="200"/>
      <c r="C100" s="203"/>
      <c r="D100" s="198"/>
      <c r="E100" s="196"/>
      <c r="F100" s="199"/>
      <c r="G100" s="197"/>
      <c r="H100" s="231"/>
    </row>
    <row r="101" spans="1:10" ht="15.75" customHeight="1">
      <c r="A101" s="219" t="s">
        <v>4</v>
      </c>
      <c r="B101" s="126"/>
      <c r="C101" s="353" t="s">
        <v>83</v>
      </c>
      <c r="D101" s="149"/>
      <c r="E101" s="141"/>
      <c r="F101" s="150"/>
      <c r="G101" s="142"/>
      <c r="H101" s="143"/>
      <c r="J101" s="71"/>
    </row>
    <row r="102" spans="1:10" ht="15.75" customHeight="1">
      <c r="A102" s="219"/>
      <c r="B102" s="126"/>
      <c r="C102" s="353"/>
      <c r="D102" s="151"/>
      <c r="E102" s="141"/>
      <c r="F102" s="223"/>
      <c r="G102" s="142"/>
      <c r="H102" s="143"/>
      <c r="J102" s="71"/>
    </row>
    <row r="103" spans="1:10" ht="15.75" customHeight="1">
      <c r="A103" s="219"/>
      <c r="B103" s="126"/>
      <c r="C103" s="353"/>
      <c r="D103" s="151"/>
      <c r="E103" s="141"/>
      <c r="F103" s="223"/>
      <c r="G103" s="142"/>
      <c r="H103" s="143"/>
      <c r="J103" s="71"/>
    </row>
    <row r="104" spans="1:10" ht="15.75" customHeight="1">
      <c r="A104" s="219"/>
      <c r="B104" s="126"/>
      <c r="C104" s="353"/>
      <c r="D104" s="151"/>
      <c r="E104" s="141"/>
      <c r="F104" s="223"/>
      <c r="G104" s="142"/>
      <c r="H104" s="143"/>
      <c r="J104" s="71"/>
    </row>
    <row r="105" spans="1:10" ht="11.25" customHeight="1">
      <c r="A105" s="219"/>
      <c r="B105" s="126"/>
      <c r="C105" s="353"/>
      <c r="D105" s="151"/>
      <c r="E105" s="141"/>
      <c r="F105" s="223"/>
      <c r="G105" s="142"/>
      <c r="H105" s="143"/>
      <c r="J105" s="71"/>
    </row>
    <row r="106" spans="1:10" ht="15.75" customHeight="1">
      <c r="A106" s="219"/>
      <c r="B106" s="126"/>
      <c r="C106" s="353"/>
      <c r="D106" s="151"/>
      <c r="E106" s="135" t="s">
        <v>8</v>
      </c>
      <c r="F106" s="249" t="s">
        <v>62</v>
      </c>
      <c r="G106" s="142"/>
      <c r="H106" s="138" t="s">
        <v>35</v>
      </c>
      <c r="J106" s="71"/>
    </row>
    <row r="107" spans="1:10" ht="13.5" customHeight="1">
      <c r="A107" s="219"/>
      <c r="B107" s="126"/>
      <c r="C107" s="353"/>
      <c r="D107" s="152"/>
      <c r="E107" s="250"/>
      <c r="F107" s="251"/>
      <c r="G107" s="197"/>
      <c r="H107" s="252"/>
      <c r="J107" s="71"/>
    </row>
    <row r="108" spans="1:10" ht="13.5" customHeight="1">
      <c r="A108" s="219"/>
      <c r="B108" s="126"/>
      <c r="C108" s="148"/>
      <c r="D108" s="152"/>
      <c r="E108" s="250"/>
      <c r="F108" s="251"/>
      <c r="G108" s="197"/>
      <c r="H108" s="252"/>
      <c r="J108" s="71"/>
    </row>
    <row r="109" spans="1:10" ht="15.75" customHeight="1">
      <c r="A109" s="208" t="s">
        <v>5</v>
      </c>
      <c r="B109" s="126"/>
      <c r="C109" s="353" t="s">
        <v>105</v>
      </c>
      <c r="D109" s="149"/>
      <c r="E109" s="141"/>
      <c r="F109" s="223"/>
      <c r="G109" s="142"/>
      <c r="H109" s="143"/>
      <c r="J109" s="71"/>
    </row>
    <row r="110" spans="1:10" ht="15.75" customHeight="1">
      <c r="A110" s="208"/>
      <c r="B110" s="126"/>
      <c r="C110" s="353"/>
      <c r="D110" s="151"/>
      <c r="E110" s="141"/>
      <c r="F110" s="150"/>
      <c r="G110" s="142"/>
      <c r="H110" s="143"/>
      <c r="J110" s="71"/>
    </row>
    <row r="111" spans="1:10" ht="15.75" customHeight="1">
      <c r="A111" s="208"/>
      <c r="B111" s="126"/>
      <c r="C111" s="353"/>
      <c r="D111" s="151"/>
      <c r="E111" s="141"/>
      <c r="F111" s="150"/>
      <c r="G111" s="142"/>
      <c r="H111" s="143"/>
      <c r="J111" s="71"/>
    </row>
    <row r="112" spans="1:10" ht="15.75" customHeight="1">
      <c r="A112" s="208"/>
      <c r="B112" s="126"/>
      <c r="C112" s="353"/>
      <c r="D112" s="151"/>
      <c r="E112" s="141"/>
      <c r="F112" s="150"/>
      <c r="G112" s="142"/>
      <c r="H112" s="143"/>
      <c r="J112" s="71"/>
    </row>
    <row r="113" spans="1:10" ht="15.75" customHeight="1">
      <c r="A113" s="208"/>
      <c r="B113" s="126"/>
      <c r="C113" s="353"/>
      <c r="D113" s="151"/>
      <c r="E113" s="141"/>
      <c r="F113" s="150"/>
      <c r="G113" s="142"/>
      <c r="H113" s="143"/>
      <c r="J113" s="71"/>
    </row>
    <row r="114" spans="1:10" ht="13.5" customHeight="1">
      <c r="A114" s="208"/>
      <c r="B114" s="126"/>
      <c r="C114" s="353"/>
      <c r="D114" s="152"/>
      <c r="E114" s="141" t="s">
        <v>8</v>
      </c>
      <c r="F114" s="249" t="s">
        <v>62</v>
      </c>
      <c r="G114" s="142"/>
      <c r="H114" s="138" t="s">
        <v>35</v>
      </c>
      <c r="J114" s="71"/>
    </row>
    <row r="115" spans="1:8" ht="18" customHeight="1">
      <c r="A115" s="208"/>
      <c r="B115" s="126"/>
      <c r="C115" s="117"/>
      <c r="D115" s="140"/>
      <c r="E115" s="141"/>
      <c r="F115" s="70"/>
      <c r="G115" s="144"/>
      <c r="H115" s="138"/>
    </row>
    <row r="116" spans="1:10" ht="15.75" customHeight="1">
      <c r="A116" s="208" t="s">
        <v>9</v>
      </c>
      <c r="B116" s="126"/>
      <c r="C116" s="353" t="s">
        <v>84</v>
      </c>
      <c r="D116" s="149"/>
      <c r="E116" s="141"/>
      <c r="F116" s="223"/>
      <c r="G116" s="142"/>
      <c r="H116" s="143"/>
      <c r="J116" s="71"/>
    </row>
    <row r="117" spans="1:10" ht="15.75" customHeight="1">
      <c r="A117" s="208"/>
      <c r="B117" s="126"/>
      <c r="C117" s="353"/>
      <c r="D117" s="151"/>
      <c r="E117" s="141"/>
      <c r="F117" s="150"/>
      <c r="G117" s="142"/>
      <c r="H117" s="143"/>
      <c r="J117" s="71"/>
    </row>
    <row r="118" spans="1:10" ht="15.75" customHeight="1">
      <c r="A118" s="208"/>
      <c r="B118" s="126"/>
      <c r="C118" s="353"/>
      <c r="D118" s="151"/>
      <c r="E118" s="141"/>
      <c r="F118" s="150"/>
      <c r="G118" s="142"/>
      <c r="H118" s="143"/>
      <c r="J118" s="71"/>
    </row>
    <row r="119" spans="1:10" ht="15.75" customHeight="1">
      <c r="A119" s="208"/>
      <c r="B119" s="126"/>
      <c r="C119" s="353"/>
      <c r="D119" s="151"/>
      <c r="E119" s="141"/>
      <c r="F119" s="150"/>
      <c r="G119" s="142"/>
      <c r="H119" s="143"/>
      <c r="J119" s="71"/>
    </row>
    <row r="120" spans="1:10" ht="15.75" customHeight="1">
      <c r="A120" s="208"/>
      <c r="B120" s="126"/>
      <c r="C120" s="353"/>
      <c r="D120" s="151"/>
      <c r="E120" s="141"/>
      <c r="F120" s="150"/>
      <c r="G120" s="142"/>
      <c r="H120" s="143"/>
      <c r="J120" s="71"/>
    </row>
    <row r="121" spans="1:10" ht="13.5" customHeight="1">
      <c r="A121" s="208"/>
      <c r="B121" s="126"/>
      <c r="C121" s="353"/>
      <c r="D121" s="152"/>
      <c r="E121" s="141" t="s">
        <v>8</v>
      </c>
      <c r="F121" s="365">
        <v>23000</v>
      </c>
      <c r="G121" s="262">
        <v>18.7</v>
      </c>
      <c r="H121" s="261">
        <f>G121*F121</f>
        <v>430100</v>
      </c>
      <c r="J121" s="71"/>
    </row>
    <row r="122" spans="1:10" ht="13.5" customHeight="1">
      <c r="A122" s="208"/>
      <c r="B122" s="126"/>
      <c r="C122" s="148"/>
      <c r="D122" s="152"/>
      <c r="E122" s="141"/>
      <c r="F122" s="249"/>
      <c r="G122" s="142"/>
      <c r="H122" s="138"/>
      <c r="J122" s="71"/>
    </row>
    <row r="123" spans="1:10" ht="15.75" customHeight="1">
      <c r="A123" s="219" t="s">
        <v>10</v>
      </c>
      <c r="B123" s="126"/>
      <c r="C123" s="353" t="s">
        <v>85</v>
      </c>
      <c r="D123" s="149"/>
      <c r="E123" s="141"/>
      <c r="F123" s="150"/>
      <c r="G123" s="144"/>
      <c r="H123" s="143"/>
      <c r="J123" s="71"/>
    </row>
    <row r="124" spans="1:10" ht="15.75" customHeight="1">
      <c r="A124" s="219"/>
      <c r="B124" s="126"/>
      <c r="C124" s="353"/>
      <c r="D124" s="151"/>
      <c r="E124" s="141"/>
      <c r="F124" s="150"/>
      <c r="G124" s="144"/>
      <c r="H124" s="143"/>
      <c r="J124" s="71"/>
    </row>
    <row r="125" spans="1:10" ht="15.75" customHeight="1">
      <c r="A125" s="219"/>
      <c r="B125" s="126"/>
      <c r="C125" s="353"/>
      <c r="D125" s="151"/>
      <c r="E125" s="141"/>
      <c r="F125" s="150"/>
      <c r="G125" s="144"/>
      <c r="H125" s="143"/>
      <c r="J125" s="71"/>
    </row>
    <row r="126" spans="1:10" ht="15.75" customHeight="1">
      <c r="A126" s="219"/>
      <c r="B126" s="126"/>
      <c r="C126" s="353"/>
      <c r="D126" s="151"/>
      <c r="E126" s="141"/>
      <c r="F126" s="150"/>
      <c r="G126" s="144"/>
      <c r="H126" s="143"/>
      <c r="J126" s="71"/>
    </row>
    <row r="127" spans="1:10" ht="15.75" customHeight="1">
      <c r="A127" s="219"/>
      <c r="B127" s="126"/>
      <c r="C127" s="353"/>
      <c r="D127" s="151"/>
      <c r="E127" s="141"/>
      <c r="F127" s="150"/>
      <c r="G127" s="144"/>
      <c r="H127" s="143"/>
      <c r="J127" s="71"/>
    </row>
    <row r="128" spans="1:10" ht="1.5" customHeight="1">
      <c r="A128" s="219"/>
      <c r="B128" s="126"/>
      <c r="C128" s="353"/>
      <c r="D128" s="151"/>
      <c r="E128" s="141"/>
      <c r="F128" s="150"/>
      <c r="G128" s="144"/>
      <c r="H128" s="143"/>
      <c r="J128" s="71"/>
    </row>
    <row r="129" spans="1:10" ht="13.5" customHeight="1">
      <c r="A129" s="219"/>
      <c r="B129" s="126"/>
      <c r="C129" s="353"/>
      <c r="D129" s="152"/>
      <c r="E129" s="141" t="s">
        <v>8</v>
      </c>
      <c r="F129" s="253" t="s">
        <v>62</v>
      </c>
      <c r="G129" s="144"/>
      <c r="H129" s="138" t="s">
        <v>35</v>
      </c>
      <c r="J129" s="71"/>
    </row>
    <row r="130" spans="1:10" ht="10.5" customHeight="1">
      <c r="A130" s="208"/>
      <c r="B130" s="126"/>
      <c r="C130" s="148"/>
      <c r="D130" s="152"/>
      <c r="E130" s="141"/>
      <c r="F130" s="70"/>
      <c r="G130" s="144"/>
      <c r="H130" s="138"/>
      <c r="J130" s="71"/>
    </row>
    <row r="131" spans="1:8" ht="15.75">
      <c r="A131" s="214"/>
      <c r="B131" s="164"/>
      <c r="C131" s="96" t="s">
        <v>59</v>
      </c>
      <c r="D131" s="99"/>
      <c r="E131" s="135"/>
      <c r="F131" s="165"/>
      <c r="G131" s="137"/>
      <c r="H131" s="138"/>
    </row>
    <row r="132" spans="1:8" ht="12.75" customHeight="1">
      <c r="A132" s="214"/>
      <c r="B132" s="164"/>
      <c r="C132" s="96"/>
      <c r="D132" s="99"/>
      <c r="E132" s="135"/>
      <c r="F132" s="165"/>
      <c r="G132" s="137"/>
      <c r="H132" s="138"/>
    </row>
    <row r="133" spans="1:8" ht="15.75">
      <c r="A133" s="208" t="s">
        <v>11</v>
      </c>
      <c r="B133" s="164"/>
      <c r="C133" s="339" t="s">
        <v>86</v>
      </c>
      <c r="D133" s="99"/>
      <c r="E133" s="135"/>
      <c r="F133" s="165"/>
      <c r="G133" s="137"/>
      <c r="H133" s="138"/>
    </row>
    <row r="134" spans="1:8" ht="15.75">
      <c r="A134" s="214"/>
      <c r="B134" s="164"/>
      <c r="C134" s="359"/>
      <c r="D134" s="99"/>
      <c r="E134" s="135"/>
      <c r="F134" s="165"/>
      <c r="G134" s="137"/>
      <c r="H134" s="138"/>
    </row>
    <row r="135" spans="1:8" ht="15.75">
      <c r="A135" s="214"/>
      <c r="B135" s="164"/>
      <c r="C135" s="359"/>
      <c r="D135" s="99"/>
      <c r="E135" s="135"/>
      <c r="F135" s="165"/>
      <c r="G135" s="137"/>
      <c r="H135" s="138"/>
    </row>
    <row r="136" spans="1:8" ht="15.75">
      <c r="A136" s="214"/>
      <c r="B136" s="164"/>
      <c r="C136" s="359"/>
      <c r="D136" s="99"/>
      <c r="E136" s="135" t="s">
        <v>52</v>
      </c>
      <c r="F136" s="220" t="s">
        <v>35</v>
      </c>
      <c r="G136" s="137" t="s">
        <v>35</v>
      </c>
      <c r="H136" s="261">
        <v>500</v>
      </c>
    </row>
    <row r="137" spans="1:8" ht="15.75">
      <c r="A137" s="214"/>
      <c r="B137" s="164"/>
      <c r="C137" s="96"/>
      <c r="D137" s="99"/>
      <c r="E137" s="135"/>
      <c r="F137" s="220"/>
      <c r="G137" s="137"/>
      <c r="H137" s="261"/>
    </row>
    <row r="138" spans="1:8" ht="15.75">
      <c r="A138" s="214"/>
      <c r="B138" s="164"/>
      <c r="C138" s="96"/>
      <c r="D138" s="99"/>
      <c r="E138" s="135"/>
      <c r="F138" s="220"/>
      <c r="G138" s="137"/>
      <c r="H138" s="261"/>
    </row>
    <row r="139" spans="1:8" ht="20.25" customHeight="1" thickBot="1">
      <c r="A139" s="214"/>
      <c r="B139" s="164"/>
      <c r="C139" s="96"/>
      <c r="D139" s="99"/>
      <c r="E139" s="135"/>
      <c r="F139" s="220"/>
      <c r="G139" s="137"/>
      <c r="H139" s="138"/>
    </row>
    <row r="140" spans="1:8" ht="30" customHeight="1" thickBot="1">
      <c r="A140" s="211"/>
      <c r="B140" s="153"/>
      <c r="C140" s="348" t="s">
        <v>30</v>
      </c>
      <c r="D140" s="348"/>
      <c r="E140" s="348"/>
      <c r="F140" s="348"/>
      <c r="G140" s="349"/>
      <c r="H140" s="267">
        <f>SUM(H90:H136)</f>
        <v>451300</v>
      </c>
    </row>
    <row r="141" spans="1:8" ht="34.5" customHeight="1" thickBot="1">
      <c r="A141" s="59" t="s">
        <v>0</v>
      </c>
      <c r="B141" s="101"/>
      <c r="C141" s="116" t="s">
        <v>1</v>
      </c>
      <c r="D141" s="116"/>
      <c r="E141" s="122" t="s">
        <v>36</v>
      </c>
      <c r="F141" s="116" t="s">
        <v>37</v>
      </c>
      <c r="G141" s="122" t="s">
        <v>38</v>
      </c>
      <c r="H141" s="118" t="s">
        <v>2</v>
      </c>
    </row>
    <row r="142" spans="1:8" ht="9.75" customHeight="1">
      <c r="A142" s="69"/>
      <c r="B142" s="90"/>
      <c r="C142" s="86"/>
      <c r="D142" s="86"/>
      <c r="E142" s="124"/>
      <c r="F142" s="86"/>
      <c r="G142" s="125"/>
      <c r="H142" s="119"/>
    </row>
    <row r="143" spans="1:10" ht="22.5" customHeight="1">
      <c r="A143" s="208"/>
      <c r="B143" s="126"/>
      <c r="C143" s="356" t="s">
        <v>33</v>
      </c>
      <c r="D143" s="357"/>
      <c r="E143" s="141"/>
      <c r="F143" s="150"/>
      <c r="G143" s="144"/>
      <c r="H143" s="263">
        <f>H140</f>
        <v>451300</v>
      </c>
      <c r="J143" s="71"/>
    </row>
    <row r="144" spans="1:10" ht="9.75" customHeight="1">
      <c r="A144" s="208"/>
      <c r="B144" s="126"/>
      <c r="C144" s="148"/>
      <c r="D144" s="115"/>
      <c r="E144" s="141"/>
      <c r="F144" s="150"/>
      <c r="G144" s="157"/>
      <c r="H144" s="158"/>
      <c r="J144" s="71"/>
    </row>
    <row r="145" spans="1:8" s="73" customFormat="1" ht="15.75">
      <c r="A145" s="212"/>
      <c r="B145" s="159"/>
      <c r="C145" s="352" t="s">
        <v>7</v>
      </c>
      <c r="D145" s="160"/>
      <c r="E145" s="72"/>
      <c r="F145" s="70"/>
      <c r="G145" s="111"/>
      <c r="H145" s="112"/>
    </row>
    <row r="146" spans="1:8" s="73" customFormat="1" ht="15">
      <c r="A146" s="213"/>
      <c r="B146" s="161"/>
      <c r="C146" s="352"/>
      <c r="D146" s="162"/>
      <c r="E146" s="72"/>
      <c r="F146" s="70"/>
      <c r="G146" s="113"/>
      <c r="H146" s="143"/>
    </row>
    <row r="147" spans="1:8" s="73" customFormat="1" ht="15">
      <c r="A147" s="213"/>
      <c r="B147" s="161"/>
      <c r="C147" s="352"/>
      <c r="D147" s="162"/>
      <c r="E147" s="72"/>
      <c r="F147" s="70"/>
      <c r="G147" s="114"/>
      <c r="H147" s="143"/>
    </row>
    <row r="148" spans="1:8" ht="15">
      <c r="A148" s="208"/>
      <c r="B148" s="126"/>
      <c r="C148" s="352"/>
      <c r="D148" s="162"/>
      <c r="E148" s="146"/>
      <c r="F148" s="147"/>
      <c r="G148" s="157"/>
      <c r="H148" s="158"/>
    </row>
    <row r="149" spans="1:8" ht="15">
      <c r="A149" s="208"/>
      <c r="B149" s="126"/>
      <c r="C149" s="352"/>
      <c r="D149" s="162"/>
      <c r="E149" s="146"/>
      <c r="F149" s="163"/>
      <c r="G149" s="157"/>
      <c r="H149" s="158"/>
    </row>
    <row r="150" spans="1:8" ht="15">
      <c r="A150" s="208"/>
      <c r="B150" s="126"/>
      <c r="C150" s="352"/>
      <c r="D150" s="162"/>
      <c r="E150" s="146"/>
      <c r="F150" s="163"/>
      <c r="G150" s="157"/>
      <c r="H150" s="158"/>
    </row>
    <row r="151" spans="1:8" ht="9" customHeight="1">
      <c r="A151" s="208"/>
      <c r="B151" s="126"/>
      <c r="C151" s="117"/>
      <c r="D151" s="145"/>
      <c r="E151" s="141"/>
      <c r="F151" s="70"/>
      <c r="G151" s="144"/>
      <c r="H151" s="143"/>
    </row>
    <row r="152" spans="1:8" ht="15.75">
      <c r="A152" s="214"/>
      <c r="B152" s="164"/>
      <c r="C152" s="96" t="s">
        <v>72</v>
      </c>
      <c r="D152" s="99"/>
      <c r="E152" s="135"/>
      <c r="F152" s="165"/>
      <c r="G152" s="137"/>
      <c r="H152" s="138"/>
    </row>
    <row r="153" spans="1:8" ht="10.5" customHeight="1">
      <c r="A153" s="214"/>
      <c r="B153" s="164"/>
      <c r="C153" s="96"/>
      <c r="D153" s="99"/>
      <c r="E153" s="135"/>
      <c r="F153" s="165"/>
      <c r="G153" s="137"/>
      <c r="H153" s="138"/>
    </row>
    <row r="154" spans="1:8" ht="15.75" customHeight="1">
      <c r="A154" s="208"/>
      <c r="B154" s="126"/>
      <c r="C154" s="339" t="s">
        <v>87</v>
      </c>
      <c r="D154" s="167"/>
      <c r="E154" s="141"/>
      <c r="F154" s="168"/>
      <c r="G154" s="169"/>
      <c r="H154" s="143"/>
    </row>
    <row r="155" spans="1:8" ht="15.75" customHeight="1">
      <c r="A155" s="208"/>
      <c r="B155" s="126"/>
      <c r="C155" s="339"/>
      <c r="D155" s="167"/>
      <c r="E155" s="141"/>
      <c r="F155" s="168"/>
      <c r="G155" s="169"/>
      <c r="H155" s="143"/>
    </row>
    <row r="156" spans="1:8" ht="15.75" customHeight="1">
      <c r="A156" s="208"/>
      <c r="B156" s="126"/>
      <c r="C156" s="339"/>
      <c r="D156" s="167"/>
      <c r="E156" s="141"/>
      <c r="F156" s="168"/>
      <c r="G156" s="169"/>
      <c r="H156" s="143"/>
    </row>
    <row r="157" spans="1:8" ht="15.75" customHeight="1">
      <c r="A157" s="208"/>
      <c r="B157" s="126"/>
      <c r="C157" s="339"/>
      <c r="D157" s="167"/>
      <c r="E157" s="141"/>
      <c r="F157" s="168"/>
      <c r="G157" s="169"/>
      <c r="H157" s="143"/>
    </row>
    <row r="158" spans="1:8" ht="15">
      <c r="A158" s="208"/>
      <c r="B158" s="126"/>
      <c r="C158" s="339"/>
      <c r="D158" s="167"/>
      <c r="E158" s="141"/>
      <c r="F158" s="168"/>
      <c r="G158" s="169"/>
      <c r="H158" s="143"/>
    </row>
    <row r="159" spans="1:8" ht="15.75" customHeight="1">
      <c r="A159" s="208"/>
      <c r="B159" s="126"/>
      <c r="C159" s="339"/>
      <c r="D159" s="167"/>
      <c r="E159" s="141"/>
      <c r="F159" s="168"/>
      <c r="G159" s="169"/>
      <c r="H159" s="143"/>
    </row>
    <row r="160" spans="1:8" ht="26.25" customHeight="1">
      <c r="A160" s="208"/>
      <c r="B160" s="126"/>
      <c r="C160" s="339"/>
      <c r="D160" s="167"/>
      <c r="E160" s="141"/>
      <c r="F160" s="168"/>
      <c r="G160" s="169"/>
      <c r="H160" s="138"/>
    </row>
    <row r="161" spans="1:8" ht="9.75" customHeight="1">
      <c r="A161" s="208"/>
      <c r="B161" s="126"/>
      <c r="C161" s="166"/>
      <c r="D161" s="167"/>
      <c r="E161" s="141"/>
      <c r="F161" s="168"/>
      <c r="G161" s="169"/>
      <c r="H161" s="138"/>
    </row>
    <row r="162" spans="1:8" ht="21" customHeight="1">
      <c r="A162" s="208" t="s">
        <v>4</v>
      </c>
      <c r="B162" s="126"/>
      <c r="C162" s="204" t="s">
        <v>106</v>
      </c>
      <c r="D162" s="167"/>
      <c r="E162" s="141" t="s">
        <v>60</v>
      </c>
      <c r="F162" s="150">
        <v>20</v>
      </c>
      <c r="G162" s="144"/>
      <c r="H162" s="261">
        <f>F162*G162</f>
        <v>0</v>
      </c>
    </row>
    <row r="163" spans="1:8" ht="9.75" customHeight="1">
      <c r="A163" s="208"/>
      <c r="B163" s="126"/>
      <c r="C163" s="166"/>
      <c r="D163" s="167"/>
      <c r="E163" s="141"/>
      <c r="F163" s="168"/>
      <c r="G163" s="169"/>
      <c r="H163" s="268"/>
    </row>
    <row r="164" spans="1:8" ht="21" customHeight="1">
      <c r="A164" s="208" t="s">
        <v>5</v>
      </c>
      <c r="B164" s="126"/>
      <c r="C164" s="204" t="s">
        <v>107</v>
      </c>
      <c r="D164" s="167"/>
      <c r="E164" s="141" t="s">
        <v>60</v>
      </c>
      <c r="F164" s="150">
        <v>14</v>
      </c>
      <c r="G164" s="144"/>
      <c r="H164" s="261">
        <f>F164*G164</f>
        <v>0</v>
      </c>
    </row>
    <row r="165" spans="1:8" ht="9.75" customHeight="1">
      <c r="A165" s="208"/>
      <c r="B165" s="126"/>
      <c r="C165" s="204"/>
      <c r="D165" s="167"/>
      <c r="E165" s="141"/>
      <c r="F165" s="221"/>
      <c r="G165" s="169"/>
      <c r="H165" s="143"/>
    </row>
    <row r="166" spans="1:8" ht="22.5" customHeight="1">
      <c r="A166" s="208" t="s">
        <v>9</v>
      </c>
      <c r="B166" s="126"/>
      <c r="C166" s="204" t="s">
        <v>108</v>
      </c>
      <c r="D166" s="167"/>
      <c r="E166" s="141" t="s">
        <v>60</v>
      </c>
      <c r="F166" s="253" t="s">
        <v>62</v>
      </c>
      <c r="G166" s="144"/>
      <c r="H166" s="143" t="s">
        <v>35</v>
      </c>
    </row>
    <row r="167" spans="1:8" ht="9.75" customHeight="1">
      <c r="A167" s="208"/>
      <c r="B167" s="126"/>
      <c r="C167" s="232"/>
      <c r="D167" s="167"/>
      <c r="E167" s="141"/>
      <c r="F167" s="150"/>
      <c r="G167" s="144"/>
      <c r="H167" s="143"/>
    </row>
    <row r="168" spans="1:9" ht="30.75" customHeight="1">
      <c r="A168" s="208" t="s">
        <v>10</v>
      </c>
      <c r="B168" s="126"/>
      <c r="C168" s="256" t="s">
        <v>109</v>
      </c>
      <c r="D168" s="167"/>
      <c r="E168" s="141" t="s">
        <v>51</v>
      </c>
      <c r="F168" s="253" t="s">
        <v>62</v>
      </c>
      <c r="G168" s="144"/>
      <c r="H168" s="143" t="s">
        <v>35</v>
      </c>
      <c r="I168" s="171"/>
    </row>
    <row r="169" spans="1:9" ht="10.5" customHeight="1">
      <c r="A169" s="208"/>
      <c r="B169" s="126"/>
      <c r="C169" s="256"/>
      <c r="D169" s="167"/>
      <c r="E169" s="141"/>
      <c r="F169" s="150"/>
      <c r="G169" s="265"/>
      <c r="H169" s="268"/>
      <c r="I169" s="171"/>
    </row>
    <row r="170" spans="1:9" ht="33.75" customHeight="1">
      <c r="A170" s="208" t="s">
        <v>11</v>
      </c>
      <c r="B170" s="126"/>
      <c r="C170" s="269" t="s">
        <v>110</v>
      </c>
      <c r="D170" s="167"/>
      <c r="E170" s="141" t="s">
        <v>51</v>
      </c>
      <c r="F170" s="168">
        <v>250</v>
      </c>
      <c r="G170" s="265">
        <v>21.2</v>
      </c>
      <c r="H170" s="268">
        <f>G170*F170</f>
        <v>5300</v>
      </c>
      <c r="I170" s="171"/>
    </row>
    <row r="171" spans="1:9" ht="8.25" customHeight="1">
      <c r="A171" s="208"/>
      <c r="B171" s="126"/>
      <c r="C171" s="269"/>
      <c r="D171" s="167"/>
      <c r="E171" s="141"/>
      <c r="F171" s="168"/>
      <c r="G171" s="169"/>
      <c r="H171" s="138"/>
      <c r="I171" s="171"/>
    </row>
    <row r="172" spans="1:9" ht="31.5" customHeight="1">
      <c r="A172" s="208" t="s">
        <v>12</v>
      </c>
      <c r="B172" s="126"/>
      <c r="C172" s="117" t="s">
        <v>65</v>
      </c>
      <c r="D172" s="167"/>
      <c r="E172" s="141" t="s">
        <v>51</v>
      </c>
      <c r="F172" s="168">
        <v>1900</v>
      </c>
      <c r="G172" s="270">
        <v>2</v>
      </c>
      <c r="H172" s="268">
        <f>G172*F172</f>
        <v>3800</v>
      </c>
      <c r="I172" s="171"/>
    </row>
    <row r="173" spans="1:9" ht="9.75" customHeight="1">
      <c r="A173" s="208"/>
      <c r="B173" s="126"/>
      <c r="C173" s="181"/>
      <c r="D173" s="167"/>
      <c r="E173" s="141"/>
      <c r="F173" s="168"/>
      <c r="G173" s="169"/>
      <c r="H173" s="138"/>
      <c r="I173" s="171"/>
    </row>
    <row r="174" spans="1:9" ht="30" customHeight="1">
      <c r="A174" s="208" t="s">
        <v>13</v>
      </c>
      <c r="B174" s="126"/>
      <c r="C174" s="117" t="s">
        <v>73</v>
      </c>
      <c r="D174" s="167"/>
      <c r="E174" s="141" t="s">
        <v>51</v>
      </c>
      <c r="F174" s="221" t="s">
        <v>62</v>
      </c>
      <c r="G174" s="169"/>
      <c r="H174" s="143" t="s">
        <v>35</v>
      </c>
      <c r="I174" s="171"/>
    </row>
    <row r="175" spans="1:9" ht="9.75" customHeight="1">
      <c r="A175" s="208"/>
      <c r="B175" s="126"/>
      <c r="C175" s="181"/>
      <c r="D175" s="167"/>
      <c r="E175" s="141"/>
      <c r="F175" s="168"/>
      <c r="G175" s="169"/>
      <c r="H175" s="138"/>
      <c r="I175" s="171"/>
    </row>
    <row r="176" spans="1:9" ht="32.25" customHeight="1">
      <c r="A176" s="208" t="s">
        <v>75</v>
      </c>
      <c r="B176" s="126"/>
      <c r="C176" s="117" t="s">
        <v>74</v>
      </c>
      <c r="D176" s="167"/>
      <c r="E176" s="141" t="s">
        <v>51</v>
      </c>
      <c r="F176" s="168">
        <v>1800</v>
      </c>
      <c r="G176" s="169"/>
      <c r="H176" s="268">
        <f>G176*F176</f>
        <v>0</v>
      </c>
      <c r="I176" s="171"/>
    </row>
    <row r="177" spans="1:9" ht="9.75" customHeight="1">
      <c r="A177" s="208"/>
      <c r="B177" s="126"/>
      <c r="C177" s="117"/>
      <c r="D177" s="167"/>
      <c r="E177" s="141"/>
      <c r="F177" s="168"/>
      <c r="G177" s="169"/>
      <c r="H177" s="143"/>
      <c r="I177" s="171"/>
    </row>
    <row r="178" spans="1:9" ht="16.5" customHeight="1">
      <c r="A178" s="208" t="s">
        <v>76</v>
      </c>
      <c r="B178" s="126"/>
      <c r="C178" s="355" t="s">
        <v>88</v>
      </c>
      <c r="D178" s="167"/>
      <c r="E178" s="141"/>
      <c r="F178" s="168"/>
      <c r="G178" s="169"/>
      <c r="H178" s="138"/>
      <c r="I178" s="171"/>
    </row>
    <row r="179" spans="1:9" ht="16.5" customHeight="1">
      <c r="A179" s="208"/>
      <c r="B179" s="126"/>
      <c r="C179" s="355"/>
      <c r="D179" s="167"/>
      <c r="E179" s="141"/>
      <c r="F179" s="168"/>
      <c r="G179" s="169"/>
      <c r="H179" s="138"/>
      <c r="I179" s="171"/>
    </row>
    <row r="180" spans="1:9" ht="12.75" customHeight="1">
      <c r="A180" s="208"/>
      <c r="B180" s="126"/>
      <c r="C180" s="355"/>
      <c r="D180" s="167"/>
      <c r="E180" s="141"/>
      <c r="F180" s="168"/>
      <c r="G180" s="169"/>
      <c r="H180" s="138"/>
      <c r="I180" s="171"/>
    </row>
    <row r="181" spans="1:9" ht="13.5" customHeight="1">
      <c r="A181" s="208"/>
      <c r="B181" s="126"/>
      <c r="C181" s="355"/>
      <c r="D181" s="167"/>
      <c r="E181" s="141"/>
      <c r="F181" s="168"/>
      <c r="G181" s="169"/>
      <c r="H181" s="138"/>
      <c r="I181" s="171"/>
    </row>
    <row r="182" spans="1:9" ht="16.5" customHeight="1">
      <c r="A182" s="208"/>
      <c r="B182" s="126"/>
      <c r="C182" s="355"/>
      <c r="D182" s="167"/>
      <c r="E182" s="141"/>
      <c r="F182" s="168"/>
      <c r="G182" s="169"/>
      <c r="H182" s="138"/>
      <c r="I182" s="171"/>
    </row>
    <row r="183" spans="1:9" ht="16.5" customHeight="1">
      <c r="A183" s="208"/>
      <c r="B183" s="126"/>
      <c r="C183" s="355"/>
      <c r="D183" s="167"/>
      <c r="E183" s="141"/>
      <c r="F183" s="168"/>
      <c r="G183" s="169"/>
      <c r="H183" s="138"/>
      <c r="I183" s="171"/>
    </row>
    <row r="184" spans="1:9" ht="13.5" customHeight="1">
      <c r="A184" s="208"/>
      <c r="B184" s="126"/>
      <c r="C184" s="355"/>
      <c r="D184" s="167"/>
      <c r="E184" s="141" t="s">
        <v>8</v>
      </c>
      <c r="F184" s="253" t="s">
        <v>62</v>
      </c>
      <c r="G184" s="144"/>
      <c r="H184" s="143" t="s">
        <v>35</v>
      </c>
      <c r="I184" s="171"/>
    </row>
    <row r="185" spans="1:9" ht="13.5" customHeight="1">
      <c r="A185" s="208"/>
      <c r="B185" s="126"/>
      <c r="C185" s="255"/>
      <c r="D185" s="167"/>
      <c r="E185" s="141"/>
      <c r="F185" s="168"/>
      <c r="G185" s="169"/>
      <c r="H185" s="138"/>
      <c r="I185" s="171"/>
    </row>
    <row r="186" spans="1:9" ht="13.5" customHeight="1">
      <c r="A186" s="208"/>
      <c r="B186" s="126"/>
      <c r="C186" s="255"/>
      <c r="D186" s="167"/>
      <c r="E186" s="141"/>
      <c r="F186" s="168"/>
      <c r="G186" s="169"/>
      <c r="H186" s="138"/>
      <c r="I186" s="171"/>
    </row>
    <row r="187" spans="1:9" ht="13.5" customHeight="1">
      <c r="A187" s="208"/>
      <c r="B187" s="126"/>
      <c r="C187" s="255"/>
      <c r="D187" s="167"/>
      <c r="E187" s="141"/>
      <c r="F187" s="168"/>
      <c r="G187" s="169"/>
      <c r="H187" s="138"/>
      <c r="I187" s="171"/>
    </row>
    <row r="188" spans="1:9" ht="13.5" customHeight="1">
      <c r="A188" s="208"/>
      <c r="B188" s="126"/>
      <c r="C188" s="255"/>
      <c r="D188" s="167"/>
      <c r="E188" s="141"/>
      <c r="F188" s="168"/>
      <c r="G188" s="169"/>
      <c r="H188" s="138"/>
      <c r="I188" s="171"/>
    </row>
    <row r="189" spans="1:9" ht="14.25" customHeight="1" thickBot="1">
      <c r="A189" s="208"/>
      <c r="B189" s="126"/>
      <c r="C189" s="181"/>
      <c r="D189" s="167"/>
      <c r="E189" s="141"/>
      <c r="F189" s="168"/>
      <c r="G189" s="169"/>
      <c r="H189" s="138"/>
      <c r="I189" s="171"/>
    </row>
    <row r="190" spans="1:8" ht="30" customHeight="1" thickBot="1">
      <c r="A190" s="211"/>
      <c r="B190" s="153"/>
      <c r="C190" s="348" t="s">
        <v>30</v>
      </c>
      <c r="D190" s="348"/>
      <c r="E190" s="348"/>
      <c r="F190" s="348"/>
      <c r="G190" s="349"/>
      <c r="H190" s="264">
        <f>SUM(H143:H189)</f>
        <v>460400</v>
      </c>
    </row>
    <row r="191" spans="1:8" ht="34.5" customHeight="1" thickBot="1">
      <c r="A191" s="59" t="s">
        <v>0</v>
      </c>
      <c r="B191" s="101"/>
      <c r="C191" s="116" t="s">
        <v>1</v>
      </c>
      <c r="D191" s="116"/>
      <c r="E191" s="122" t="s">
        <v>36</v>
      </c>
      <c r="F191" s="116" t="s">
        <v>37</v>
      </c>
      <c r="G191" s="122" t="s">
        <v>38</v>
      </c>
      <c r="H191" s="118" t="s">
        <v>2</v>
      </c>
    </row>
    <row r="192" spans="1:8" ht="16.5" customHeight="1">
      <c r="A192" s="208"/>
      <c r="B192" s="126"/>
      <c r="C192" s="166"/>
      <c r="D192" s="167"/>
      <c r="E192" s="141"/>
      <c r="F192" s="168"/>
      <c r="G192" s="169"/>
      <c r="H192" s="138"/>
    </row>
    <row r="193" spans="1:10" ht="26.25" customHeight="1">
      <c r="A193" s="208"/>
      <c r="B193" s="126"/>
      <c r="C193" s="350" t="s">
        <v>33</v>
      </c>
      <c r="D193" s="351"/>
      <c r="E193" s="141"/>
      <c r="F193" s="150"/>
      <c r="G193" s="144"/>
      <c r="H193" s="263">
        <f>+H190</f>
        <v>460400</v>
      </c>
      <c r="J193" s="71"/>
    </row>
    <row r="194" spans="1:8" ht="10.5" customHeight="1">
      <c r="A194" s="208"/>
      <c r="B194" s="126"/>
      <c r="C194" s="117"/>
      <c r="D194" s="145"/>
      <c r="E194" s="141"/>
      <c r="F194" s="168"/>
      <c r="G194" s="169"/>
      <c r="H194" s="143"/>
    </row>
    <row r="195" spans="1:8" ht="12.75" customHeight="1">
      <c r="A195" s="214"/>
      <c r="B195" s="164"/>
      <c r="C195" s="96"/>
      <c r="D195" s="99"/>
      <c r="E195" s="135"/>
      <c r="F195" s="165"/>
      <c r="G195" s="137"/>
      <c r="H195" s="138"/>
    </row>
    <row r="196" spans="1:8" ht="15" customHeight="1">
      <c r="A196" s="215"/>
      <c r="B196" s="182"/>
      <c r="C196" s="183" t="s">
        <v>61</v>
      </c>
      <c r="D196" s="149"/>
      <c r="E196" s="184"/>
      <c r="F196" s="185"/>
      <c r="G196" s="111"/>
      <c r="H196" s="112"/>
    </row>
    <row r="197" spans="1:8" ht="7.5" customHeight="1">
      <c r="A197" s="215"/>
      <c r="B197" s="182"/>
      <c r="C197" s="183"/>
      <c r="D197" s="149"/>
      <c r="E197" s="184"/>
      <c r="F197" s="185"/>
      <c r="G197" s="111"/>
      <c r="H197" s="112"/>
    </row>
    <row r="198" spans="1:8" ht="15.75" customHeight="1">
      <c r="A198" s="213"/>
      <c r="B198" s="161"/>
      <c r="C198" s="354" t="s">
        <v>89</v>
      </c>
      <c r="D198" s="186"/>
      <c r="E198" s="72"/>
      <c r="F198" s="187"/>
      <c r="G198" s="188"/>
      <c r="H198" s="189"/>
    </row>
    <row r="199" spans="1:8" ht="15.75" customHeight="1">
      <c r="A199" s="213"/>
      <c r="B199" s="161"/>
      <c r="C199" s="354"/>
      <c r="D199" s="186"/>
      <c r="E199" s="72"/>
      <c r="F199" s="187"/>
      <c r="G199" s="188"/>
      <c r="H199" s="189"/>
    </row>
    <row r="200" spans="1:8" ht="15.75" customHeight="1">
      <c r="A200" s="213"/>
      <c r="B200" s="161"/>
      <c r="C200" s="354"/>
      <c r="D200" s="186"/>
      <c r="E200" s="72"/>
      <c r="F200" s="187"/>
      <c r="G200" s="188"/>
      <c r="H200" s="189"/>
    </row>
    <row r="201" spans="1:8" ht="28.5" customHeight="1">
      <c r="A201" s="213"/>
      <c r="B201" s="161"/>
      <c r="C201" s="354"/>
      <c r="D201" s="186"/>
      <c r="E201" s="72"/>
      <c r="F201" s="187"/>
      <c r="G201" s="188"/>
      <c r="H201" s="112"/>
    </row>
    <row r="202" spans="1:8" ht="10.5" customHeight="1">
      <c r="A202" s="213"/>
      <c r="B202" s="161"/>
      <c r="C202" s="180"/>
      <c r="D202" s="186"/>
      <c r="E202" s="72"/>
      <c r="F202" s="187"/>
      <c r="G202" s="188"/>
      <c r="H202" s="112"/>
    </row>
    <row r="203" spans="1:8" ht="15.75">
      <c r="A203" s="222" t="s">
        <v>4</v>
      </c>
      <c r="B203" s="161"/>
      <c r="C203" s="190" t="s">
        <v>66</v>
      </c>
      <c r="D203" s="186"/>
      <c r="E203" s="141" t="s">
        <v>60</v>
      </c>
      <c r="F203" s="221" t="s">
        <v>62</v>
      </c>
      <c r="G203" s="188"/>
      <c r="H203" s="112" t="s">
        <v>35</v>
      </c>
    </row>
    <row r="204" spans="1:8" ht="10.5" customHeight="1">
      <c r="A204" s="222"/>
      <c r="B204" s="161"/>
      <c r="C204" s="190"/>
      <c r="D204" s="186"/>
      <c r="E204" s="141"/>
      <c r="F204" s="168"/>
      <c r="G204" s="169"/>
      <c r="H204" s="143"/>
    </row>
    <row r="205" spans="1:8" ht="15.75" customHeight="1">
      <c r="A205" s="222" t="s">
        <v>5</v>
      </c>
      <c r="B205" s="161"/>
      <c r="C205" s="190" t="s">
        <v>77</v>
      </c>
      <c r="D205" s="186"/>
      <c r="E205" s="141" t="s">
        <v>60</v>
      </c>
      <c r="F205" s="221" t="s">
        <v>62</v>
      </c>
      <c r="G205" s="188"/>
      <c r="H205" s="112" t="s">
        <v>35</v>
      </c>
    </row>
    <row r="206" spans="1:8" ht="10.5" customHeight="1">
      <c r="A206" s="222"/>
      <c r="B206" s="161"/>
      <c r="C206" s="190"/>
      <c r="D206" s="186"/>
      <c r="E206" s="141"/>
      <c r="F206" s="221"/>
      <c r="G206" s="188"/>
      <c r="H206" s="112"/>
    </row>
    <row r="207" spans="1:8" ht="46.5" customHeight="1">
      <c r="A207" s="222" t="s">
        <v>9</v>
      </c>
      <c r="B207" s="161"/>
      <c r="C207" s="254" t="s">
        <v>78</v>
      </c>
      <c r="D207" s="186"/>
      <c r="E207" s="141" t="s">
        <v>60</v>
      </c>
      <c r="F207" s="221" t="s">
        <v>62</v>
      </c>
      <c r="G207" s="188"/>
      <c r="H207" s="112" t="s">
        <v>35</v>
      </c>
    </row>
    <row r="208" spans="1:8" ht="9.75" customHeight="1">
      <c r="A208" s="222"/>
      <c r="B208" s="161"/>
      <c r="C208" s="254"/>
      <c r="D208" s="186"/>
      <c r="E208" s="141"/>
      <c r="F208" s="221"/>
      <c r="G208" s="188"/>
      <c r="H208" s="112"/>
    </row>
    <row r="209" spans="1:8" ht="15.75">
      <c r="A209" s="222" t="s">
        <v>10</v>
      </c>
      <c r="B209" s="161"/>
      <c r="C209" s="190" t="s">
        <v>120</v>
      </c>
      <c r="D209" s="186"/>
      <c r="E209" s="141" t="s">
        <v>60</v>
      </c>
      <c r="F209" s="168">
        <v>30</v>
      </c>
      <c r="G209" s="270">
        <v>400</v>
      </c>
      <c r="H209" s="268">
        <f>G209*F209</f>
        <v>12000</v>
      </c>
    </row>
    <row r="210" spans="1:8" ht="9.75" customHeight="1">
      <c r="A210" s="222"/>
      <c r="B210" s="161"/>
      <c r="C210" s="190"/>
      <c r="D210" s="186"/>
      <c r="E210" s="141"/>
      <c r="F210" s="168"/>
      <c r="G210" s="169"/>
      <c r="H210" s="143"/>
    </row>
    <row r="211" spans="1:8" ht="48" customHeight="1">
      <c r="A211" s="222" t="s">
        <v>11</v>
      </c>
      <c r="B211" s="161"/>
      <c r="C211" s="254" t="s">
        <v>111</v>
      </c>
      <c r="D211" s="186"/>
      <c r="E211" s="141" t="s">
        <v>60</v>
      </c>
      <c r="F211" s="221" t="s">
        <v>62</v>
      </c>
      <c r="G211" s="188"/>
      <c r="H211" s="112" t="s">
        <v>35</v>
      </c>
    </row>
    <row r="212" spans="1:8" ht="10.5" customHeight="1">
      <c r="A212" s="222"/>
      <c r="B212" s="161"/>
      <c r="C212" s="254"/>
      <c r="D212" s="186"/>
      <c r="E212" s="141"/>
      <c r="F212" s="221"/>
      <c r="G212" s="188"/>
      <c r="H212" s="112"/>
    </row>
    <row r="213" spans="1:9" ht="31.5" customHeight="1">
      <c r="A213" s="222" t="s">
        <v>12</v>
      </c>
      <c r="B213" s="161"/>
      <c r="C213" s="183" t="s">
        <v>112</v>
      </c>
      <c r="D213" s="186"/>
      <c r="E213" s="141" t="s">
        <v>60</v>
      </c>
      <c r="F213" s="168">
        <v>30</v>
      </c>
      <c r="G213" s="270">
        <v>400</v>
      </c>
      <c r="H213" s="268">
        <f>G213*F213</f>
        <v>12000</v>
      </c>
      <c r="I213" s="171"/>
    </row>
    <row r="214" spans="1:9" ht="10.5" customHeight="1">
      <c r="A214" s="222"/>
      <c r="B214" s="161"/>
      <c r="C214" s="190"/>
      <c r="D214" s="186"/>
      <c r="E214" s="141"/>
      <c r="F214" s="168"/>
      <c r="G214" s="169"/>
      <c r="H214" s="143"/>
      <c r="I214" s="171"/>
    </row>
    <row r="215" spans="1:8" ht="30.75">
      <c r="A215" s="213" t="s">
        <v>13</v>
      </c>
      <c r="B215" s="161"/>
      <c r="C215" s="183" t="s">
        <v>113</v>
      </c>
      <c r="D215" s="186"/>
      <c r="E215" s="72" t="s">
        <v>60</v>
      </c>
      <c r="F215" s="168">
        <v>1</v>
      </c>
      <c r="G215" s="188"/>
      <c r="H215" s="271">
        <f>G215*F215</f>
        <v>0</v>
      </c>
    </row>
    <row r="216" spans="1:8" ht="9" customHeight="1">
      <c r="A216" s="213"/>
      <c r="B216" s="161"/>
      <c r="C216" s="183"/>
      <c r="D216" s="186"/>
      <c r="E216" s="72"/>
      <c r="F216" s="221"/>
      <c r="G216" s="188"/>
      <c r="H216" s="112"/>
    </row>
    <row r="217" spans="1:9" ht="31.5" customHeight="1">
      <c r="A217" s="225"/>
      <c r="B217" s="172"/>
      <c r="C217" s="170" t="s">
        <v>63</v>
      </c>
      <c r="D217" s="173"/>
      <c r="E217" s="146"/>
      <c r="F217" s="174"/>
      <c r="G217" s="137"/>
      <c r="H217" s="138"/>
      <c r="I217" s="171"/>
    </row>
    <row r="218" spans="1:9" ht="11.25" customHeight="1">
      <c r="A218" s="225"/>
      <c r="B218" s="172"/>
      <c r="C218" s="170"/>
      <c r="D218" s="173"/>
      <c r="E218" s="146"/>
      <c r="F218" s="174"/>
      <c r="G218" s="137"/>
      <c r="H218" s="138"/>
      <c r="I218" s="171"/>
    </row>
    <row r="219" spans="1:9" ht="152.25" customHeight="1">
      <c r="A219" s="226"/>
      <c r="B219" s="172"/>
      <c r="C219" s="181" t="s">
        <v>90</v>
      </c>
      <c r="D219" s="173"/>
      <c r="E219" s="141"/>
      <c r="F219" s="221"/>
      <c r="G219" s="137"/>
      <c r="H219" s="138"/>
      <c r="I219" s="171"/>
    </row>
    <row r="220" spans="1:9" ht="9.75" customHeight="1">
      <c r="A220" s="226"/>
      <c r="B220" s="172"/>
      <c r="C220" s="166"/>
      <c r="D220" s="173"/>
      <c r="E220" s="141"/>
      <c r="F220" s="221"/>
      <c r="G220" s="137"/>
      <c r="H220" s="138"/>
      <c r="I220" s="171"/>
    </row>
    <row r="221" spans="1:9" ht="30.75" customHeight="1">
      <c r="A221" s="226" t="s">
        <v>75</v>
      </c>
      <c r="B221" s="172"/>
      <c r="C221" s="166" t="s">
        <v>64</v>
      </c>
      <c r="D221" s="173"/>
      <c r="E221" s="141" t="s">
        <v>51</v>
      </c>
      <c r="F221" s="221" t="s">
        <v>62</v>
      </c>
      <c r="G221" s="137"/>
      <c r="H221" s="138" t="s">
        <v>35</v>
      </c>
      <c r="I221" s="171"/>
    </row>
    <row r="222" spans="1:9" ht="20.25" customHeight="1">
      <c r="A222" s="226"/>
      <c r="B222" s="172"/>
      <c r="C222" s="166"/>
      <c r="D222" s="173"/>
      <c r="E222" s="141"/>
      <c r="F222" s="221"/>
      <c r="G222" s="137"/>
      <c r="H222" s="138"/>
      <c r="I222" s="171"/>
    </row>
    <row r="223" spans="1:9" ht="15.75" customHeight="1">
      <c r="A223" s="226"/>
      <c r="B223" s="172"/>
      <c r="C223" s="166"/>
      <c r="D223" s="173"/>
      <c r="E223" s="141"/>
      <c r="F223" s="221"/>
      <c r="G223" s="137"/>
      <c r="H223" s="138"/>
      <c r="I223" s="171"/>
    </row>
    <row r="224" spans="1:9" ht="15.75" customHeight="1">
      <c r="A224" s="226"/>
      <c r="B224" s="172"/>
      <c r="C224" s="166"/>
      <c r="D224" s="173"/>
      <c r="E224" s="141"/>
      <c r="F224" s="221"/>
      <c r="G224" s="137"/>
      <c r="H224" s="138"/>
      <c r="I224" s="171"/>
    </row>
    <row r="225" spans="1:9" ht="15.75" customHeight="1">
      <c r="A225" s="226"/>
      <c r="B225" s="172"/>
      <c r="C225" s="166"/>
      <c r="D225" s="173"/>
      <c r="E225" s="141"/>
      <c r="F225" s="221"/>
      <c r="G225" s="137"/>
      <c r="H225" s="138"/>
      <c r="I225" s="171"/>
    </row>
    <row r="226" spans="1:9" ht="20.25" customHeight="1">
      <c r="A226" s="226"/>
      <c r="B226" s="172"/>
      <c r="C226" s="166"/>
      <c r="D226" s="173"/>
      <c r="E226" s="141"/>
      <c r="F226" s="221"/>
      <c r="G226" s="137"/>
      <c r="H226" s="138"/>
      <c r="I226" s="171"/>
    </row>
    <row r="227" spans="1:8" ht="10.5" customHeight="1" thickBot="1">
      <c r="A227" s="213"/>
      <c r="B227" s="161"/>
      <c r="C227" s="190"/>
      <c r="D227" s="186"/>
      <c r="E227" s="72"/>
      <c r="F227" s="187"/>
      <c r="G227" s="188"/>
      <c r="H227" s="112"/>
    </row>
    <row r="228" spans="1:15" ht="30.75" customHeight="1" thickBot="1">
      <c r="A228" s="211"/>
      <c r="B228" s="153"/>
      <c r="C228" s="348" t="s">
        <v>30</v>
      </c>
      <c r="D228" s="348"/>
      <c r="E228" s="348"/>
      <c r="F228" s="348"/>
      <c r="G228" s="349"/>
      <c r="H228" s="264">
        <f>SUM(H193:H227)</f>
        <v>484400</v>
      </c>
      <c r="K228" s="177"/>
      <c r="M228" s="178"/>
      <c r="O228" s="178"/>
    </row>
    <row r="229" spans="1:8" ht="34.5" customHeight="1" thickBot="1">
      <c r="A229" s="59" t="s">
        <v>0</v>
      </c>
      <c r="B229" s="101"/>
      <c r="C229" s="116" t="s">
        <v>1</v>
      </c>
      <c r="D229" s="116"/>
      <c r="E229" s="122" t="s">
        <v>36</v>
      </c>
      <c r="F229" s="116" t="s">
        <v>37</v>
      </c>
      <c r="G229" s="122" t="s">
        <v>38</v>
      </c>
      <c r="H229" s="118" t="s">
        <v>2</v>
      </c>
    </row>
    <row r="230" spans="1:8" ht="16.5" customHeight="1">
      <c r="A230" s="208"/>
      <c r="B230" s="126"/>
      <c r="C230" s="166"/>
      <c r="D230" s="167"/>
      <c r="E230" s="141"/>
      <c r="F230" s="168"/>
      <c r="G230" s="169"/>
      <c r="H230" s="138"/>
    </row>
    <row r="231" spans="1:10" ht="30.75" customHeight="1">
      <c r="A231" s="208"/>
      <c r="B231" s="126"/>
      <c r="C231" s="350" t="s">
        <v>33</v>
      </c>
      <c r="D231" s="351"/>
      <c r="E231" s="141"/>
      <c r="F231" s="150"/>
      <c r="G231" s="144"/>
      <c r="H231" s="263">
        <f>+H228</f>
        <v>484400</v>
      </c>
      <c r="J231" s="71"/>
    </row>
    <row r="232" spans="1:8" ht="10.5" customHeight="1">
      <c r="A232" s="208"/>
      <c r="B232" s="126"/>
      <c r="C232" s="117"/>
      <c r="D232" s="145"/>
      <c r="E232" s="141"/>
      <c r="F232" s="168"/>
      <c r="G232" s="169"/>
      <c r="H232" s="143"/>
    </row>
    <row r="233" spans="1:9" ht="18.75" customHeight="1">
      <c r="A233" s="226"/>
      <c r="B233" s="172"/>
      <c r="C233" s="166"/>
      <c r="D233" s="173"/>
      <c r="E233" s="141"/>
      <c r="F233" s="221"/>
      <c r="G233" s="137"/>
      <c r="H233" s="138"/>
      <c r="I233" s="171"/>
    </row>
    <row r="234" spans="1:9" ht="16.5" customHeight="1">
      <c r="A234" s="226"/>
      <c r="B234" s="172"/>
      <c r="C234" s="170" t="s">
        <v>114</v>
      </c>
      <c r="D234" s="173"/>
      <c r="E234" s="141"/>
      <c r="F234" s="221"/>
      <c r="G234" s="137"/>
      <c r="H234" s="138"/>
      <c r="I234" s="171"/>
    </row>
    <row r="235" spans="1:9" ht="8.25" customHeight="1">
      <c r="A235" s="226"/>
      <c r="B235" s="172"/>
      <c r="C235" s="166"/>
      <c r="D235" s="173"/>
      <c r="E235" s="141"/>
      <c r="F235" s="221"/>
      <c r="G235" s="137"/>
      <c r="H235" s="138"/>
      <c r="I235" s="171"/>
    </row>
    <row r="236" spans="1:9" ht="229.5" customHeight="1">
      <c r="A236" s="226" t="s">
        <v>4</v>
      </c>
      <c r="B236" s="172"/>
      <c r="C236" s="117" t="s">
        <v>115</v>
      </c>
      <c r="D236" s="173"/>
      <c r="E236" s="141" t="s">
        <v>51</v>
      </c>
      <c r="F236" s="221" t="s">
        <v>62</v>
      </c>
      <c r="G236" s="137"/>
      <c r="H236" s="143" t="s">
        <v>35</v>
      </c>
      <c r="I236" s="171"/>
    </row>
    <row r="237" spans="1:9" ht="12.75" customHeight="1" thickBot="1">
      <c r="A237" s="226"/>
      <c r="B237" s="172"/>
      <c r="C237" s="166"/>
      <c r="D237" s="173"/>
      <c r="E237" s="141"/>
      <c r="F237" s="221"/>
      <c r="G237" s="137"/>
      <c r="H237" s="138"/>
      <c r="I237" s="171"/>
    </row>
    <row r="238" spans="1:12" ht="93.75" customHeight="1" thickBot="1">
      <c r="A238" s="226" t="s">
        <v>5</v>
      </c>
      <c r="B238" s="172"/>
      <c r="C238" s="166" t="s">
        <v>116</v>
      </c>
      <c r="D238" s="173"/>
      <c r="E238" s="141" t="s">
        <v>8</v>
      </c>
      <c r="F238" s="221" t="s">
        <v>62</v>
      </c>
      <c r="G238" s="137"/>
      <c r="H238" s="143" t="s">
        <v>35</v>
      </c>
      <c r="I238" s="171"/>
      <c r="K238" s="348" t="s">
        <v>30</v>
      </c>
      <c r="L238" s="349"/>
    </row>
    <row r="239" spans="1:12" ht="16.5" customHeight="1">
      <c r="A239" s="226"/>
      <c r="B239" s="172"/>
      <c r="C239" s="166"/>
      <c r="D239" s="173"/>
      <c r="E239" s="141"/>
      <c r="F239" s="221"/>
      <c r="G239" s="137"/>
      <c r="H239" s="143"/>
      <c r="I239" s="171"/>
      <c r="K239" s="282"/>
      <c r="L239" s="282"/>
    </row>
    <row r="240" spans="1:12" ht="90.75" customHeight="1">
      <c r="A240" s="226" t="s">
        <v>9</v>
      </c>
      <c r="B240" s="172"/>
      <c r="C240" s="166" t="s">
        <v>121</v>
      </c>
      <c r="D240" s="173"/>
      <c r="E240" s="141" t="s">
        <v>60</v>
      </c>
      <c r="F240" s="221" t="s">
        <v>62</v>
      </c>
      <c r="G240" s="137"/>
      <c r="H240" s="143" t="s">
        <v>35</v>
      </c>
      <c r="I240" s="171"/>
      <c r="K240" s="282"/>
      <c r="L240" s="282"/>
    </row>
    <row r="241" spans="1:12" ht="15.75" customHeight="1">
      <c r="A241" s="226"/>
      <c r="B241" s="172"/>
      <c r="C241" s="166"/>
      <c r="D241" s="173"/>
      <c r="E241" s="141"/>
      <c r="F241" s="221"/>
      <c r="G241" s="137"/>
      <c r="H241" s="143"/>
      <c r="I241" s="171"/>
      <c r="K241" s="282"/>
      <c r="L241" s="282"/>
    </row>
    <row r="242" spans="1:12" ht="73.5" customHeight="1">
      <c r="A242" s="226" t="s">
        <v>10</v>
      </c>
      <c r="B242" s="172"/>
      <c r="C242" s="166" t="s">
        <v>122</v>
      </c>
      <c r="D242" s="173"/>
      <c r="E242" s="141" t="s">
        <v>51</v>
      </c>
      <c r="F242" s="221" t="s">
        <v>62</v>
      </c>
      <c r="G242" s="137"/>
      <c r="H242" s="143" t="s">
        <v>35</v>
      </c>
      <c r="I242" s="171"/>
      <c r="K242" s="282"/>
      <c r="L242" s="282"/>
    </row>
    <row r="243" spans="1:12" ht="14.25" customHeight="1">
      <c r="A243" s="226"/>
      <c r="B243" s="172"/>
      <c r="C243" s="166"/>
      <c r="D243" s="173"/>
      <c r="E243" s="141"/>
      <c r="F243" s="221"/>
      <c r="G243" s="137"/>
      <c r="H243" s="143"/>
      <c r="I243" s="171"/>
      <c r="K243" s="282"/>
      <c r="L243" s="282"/>
    </row>
    <row r="244" spans="1:12" ht="14.25" customHeight="1">
      <c r="A244" s="226"/>
      <c r="B244" s="172"/>
      <c r="C244" s="166"/>
      <c r="D244" s="173"/>
      <c r="E244" s="141"/>
      <c r="F244" s="221"/>
      <c r="G244" s="137"/>
      <c r="H244" s="143"/>
      <c r="I244" s="171"/>
      <c r="K244" s="282"/>
      <c r="L244" s="282"/>
    </row>
    <row r="245" spans="1:12" ht="14.25" customHeight="1">
      <c r="A245" s="226"/>
      <c r="B245" s="172"/>
      <c r="C245" s="166"/>
      <c r="D245" s="173"/>
      <c r="E245" s="141"/>
      <c r="F245" s="221"/>
      <c r="G245" s="137"/>
      <c r="H245" s="143"/>
      <c r="I245" s="171"/>
      <c r="K245" s="282"/>
      <c r="L245" s="282"/>
    </row>
    <row r="246" spans="1:12" ht="14.25" customHeight="1">
      <c r="A246" s="226"/>
      <c r="B246" s="172"/>
      <c r="C246" s="166"/>
      <c r="D246" s="173"/>
      <c r="E246" s="141"/>
      <c r="F246" s="221"/>
      <c r="G246" s="137"/>
      <c r="H246" s="143"/>
      <c r="I246" s="171"/>
      <c r="K246" s="282"/>
      <c r="L246" s="282"/>
    </row>
    <row r="247" spans="1:12" ht="14.25" customHeight="1">
      <c r="A247" s="226"/>
      <c r="B247" s="172"/>
      <c r="C247" s="166"/>
      <c r="D247" s="173"/>
      <c r="E247" s="141"/>
      <c r="F247" s="221"/>
      <c r="G247" s="137"/>
      <c r="H247" s="143"/>
      <c r="I247" s="171"/>
      <c r="K247" s="282"/>
      <c r="L247" s="282"/>
    </row>
    <row r="248" spans="1:12" ht="14.25" customHeight="1">
      <c r="A248" s="226"/>
      <c r="B248" s="172"/>
      <c r="C248" s="166"/>
      <c r="D248" s="173"/>
      <c r="E248" s="141"/>
      <c r="F248" s="221"/>
      <c r="G248" s="137"/>
      <c r="H248" s="143"/>
      <c r="I248" s="171"/>
      <c r="K248" s="282"/>
      <c r="L248" s="282"/>
    </row>
    <row r="249" spans="1:12" ht="14.25" customHeight="1">
      <c r="A249" s="226"/>
      <c r="B249" s="172"/>
      <c r="C249" s="166"/>
      <c r="D249" s="173"/>
      <c r="E249" s="141"/>
      <c r="F249" s="221"/>
      <c r="G249" s="137"/>
      <c r="H249" s="143"/>
      <c r="I249" s="171"/>
      <c r="K249" s="282"/>
      <c r="L249" s="282"/>
    </row>
    <row r="250" spans="1:12" ht="14.25" customHeight="1">
      <c r="A250" s="226"/>
      <c r="B250" s="172"/>
      <c r="C250" s="166"/>
      <c r="D250" s="173"/>
      <c r="E250" s="141"/>
      <c r="F250" s="221"/>
      <c r="G250" s="137"/>
      <c r="H250" s="143"/>
      <c r="I250" s="171"/>
      <c r="K250" s="282"/>
      <c r="L250" s="282"/>
    </row>
    <row r="251" spans="1:12" ht="21" customHeight="1">
      <c r="A251" s="226"/>
      <c r="B251" s="172"/>
      <c r="C251" s="166"/>
      <c r="D251" s="173"/>
      <c r="E251" s="141"/>
      <c r="F251" s="221"/>
      <c r="G251" s="137"/>
      <c r="H251" s="143"/>
      <c r="I251" s="171"/>
      <c r="K251" s="282"/>
      <c r="L251" s="282"/>
    </row>
    <row r="252" spans="1:9" ht="18" customHeight="1" thickBot="1">
      <c r="A252" s="217"/>
      <c r="B252" s="172"/>
      <c r="C252" s="181"/>
      <c r="D252" s="176"/>
      <c r="E252" s="135"/>
      <c r="F252" s="174"/>
      <c r="G252" s="205"/>
      <c r="H252" s="138"/>
      <c r="I252" s="171"/>
    </row>
    <row r="253" spans="1:15" ht="33" customHeight="1" thickBot="1">
      <c r="A253" s="211"/>
      <c r="B253" s="153"/>
      <c r="C253" s="348" t="s">
        <v>30</v>
      </c>
      <c r="D253" s="349"/>
      <c r="E253" s="154"/>
      <c r="F253" s="155"/>
      <c r="G253" s="156"/>
      <c r="H253" s="264">
        <f>SUM(H231:H252)</f>
        <v>484400</v>
      </c>
      <c r="K253" s="121"/>
      <c r="M253" s="178"/>
      <c r="O253" s="178"/>
    </row>
    <row r="254" spans="1:8" ht="34.5" customHeight="1" thickBot="1">
      <c r="A254" s="59" t="s">
        <v>0</v>
      </c>
      <c r="B254" s="101"/>
      <c r="C254" s="116" t="s">
        <v>1</v>
      </c>
      <c r="D254" s="116"/>
      <c r="E254" s="122" t="s">
        <v>36</v>
      </c>
      <c r="F254" s="116" t="s">
        <v>37</v>
      </c>
      <c r="G254" s="122" t="s">
        <v>38</v>
      </c>
      <c r="H254" s="118" t="s">
        <v>2</v>
      </c>
    </row>
    <row r="255" spans="1:8" ht="16.5" customHeight="1">
      <c r="A255" s="208"/>
      <c r="B255" s="126"/>
      <c r="C255" s="166"/>
      <c r="D255" s="167"/>
      <c r="E255" s="141"/>
      <c r="F255" s="168"/>
      <c r="G255" s="169"/>
      <c r="H255" s="138"/>
    </row>
    <row r="256" spans="1:10" ht="24" customHeight="1">
      <c r="A256" s="208"/>
      <c r="B256" s="126"/>
      <c r="C256" s="350" t="s">
        <v>33</v>
      </c>
      <c r="D256" s="351"/>
      <c r="E256" s="141"/>
      <c r="F256" s="150"/>
      <c r="G256" s="144"/>
      <c r="H256" s="263">
        <f>H253</f>
        <v>484400</v>
      </c>
      <c r="J256" s="71"/>
    </row>
    <row r="257" spans="1:8" ht="10.5" customHeight="1">
      <c r="A257" s="208"/>
      <c r="B257" s="126"/>
      <c r="C257" s="117"/>
      <c r="D257" s="145"/>
      <c r="E257" s="141"/>
      <c r="F257" s="168"/>
      <c r="G257" s="169"/>
      <c r="H257" s="143"/>
    </row>
    <row r="258" spans="1:8" ht="15">
      <c r="A258" s="208"/>
      <c r="B258" s="126"/>
      <c r="C258" s="179"/>
      <c r="D258" s="162"/>
      <c r="E258" s="146"/>
      <c r="F258" s="163"/>
      <c r="G258" s="157"/>
      <c r="H258" s="158"/>
    </row>
    <row r="259" spans="1:9" ht="34.5" customHeight="1">
      <c r="A259" s="226"/>
      <c r="B259" s="172"/>
      <c r="C259" s="96" t="s">
        <v>123</v>
      </c>
      <c r="D259" s="173"/>
      <c r="E259" s="141"/>
      <c r="F259" s="221"/>
      <c r="G259" s="137"/>
      <c r="H259" s="138"/>
      <c r="I259" s="171"/>
    </row>
    <row r="260" spans="1:9" ht="16.5" customHeight="1">
      <c r="A260" s="226"/>
      <c r="B260" s="172"/>
      <c r="C260" s="170"/>
      <c r="D260" s="173"/>
      <c r="E260" s="141"/>
      <c r="F260" s="221"/>
      <c r="G260" s="137"/>
      <c r="H260" s="138"/>
      <c r="I260" s="171"/>
    </row>
    <row r="261" spans="1:9" ht="66" customHeight="1">
      <c r="A261" s="226" t="s">
        <v>4</v>
      </c>
      <c r="B261" s="172"/>
      <c r="C261" s="117" t="s">
        <v>124</v>
      </c>
      <c r="D261" s="173"/>
      <c r="E261" s="141" t="s">
        <v>8</v>
      </c>
      <c r="F261" s="221" t="s">
        <v>62</v>
      </c>
      <c r="G261" s="137"/>
      <c r="H261" s="143" t="s">
        <v>35</v>
      </c>
      <c r="I261" s="171"/>
    </row>
    <row r="262" spans="1:9" ht="21" customHeight="1">
      <c r="A262" s="226"/>
      <c r="B262" s="172"/>
      <c r="C262" s="170"/>
      <c r="D262" s="173"/>
      <c r="E262" s="141"/>
      <c r="F262" s="221"/>
      <c r="G262" s="137"/>
      <c r="H262" s="138"/>
      <c r="I262" s="171"/>
    </row>
    <row r="263" spans="1:9" ht="18.75" customHeight="1">
      <c r="A263" s="216"/>
      <c r="B263" s="172"/>
      <c r="C263" s="170" t="s">
        <v>34</v>
      </c>
      <c r="D263" s="173"/>
      <c r="E263" s="146"/>
      <c r="F263" s="174"/>
      <c r="G263" s="137"/>
      <c r="H263" s="138"/>
      <c r="I263" s="171"/>
    </row>
    <row r="264" spans="1:9" ht="17.25" customHeight="1">
      <c r="A264" s="217"/>
      <c r="B264" s="172"/>
      <c r="C264" s="170"/>
      <c r="D264" s="173"/>
      <c r="E264" s="146"/>
      <c r="F264" s="174"/>
      <c r="G264" s="137"/>
      <c r="H264" s="138"/>
      <c r="I264" s="171"/>
    </row>
    <row r="265" spans="1:9" ht="15.75" customHeight="1">
      <c r="A265" s="217" t="s">
        <v>5</v>
      </c>
      <c r="B265" s="172"/>
      <c r="C265" s="358" t="s">
        <v>6</v>
      </c>
      <c r="D265" s="132"/>
      <c r="E265" s="146"/>
      <c r="F265" s="174"/>
      <c r="G265" s="137"/>
      <c r="H265" s="138"/>
      <c r="I265" s="171"/>
    </row>
    <row r="266" spans="1:9" ht="15.75" customHeight="1">
      <c r="A266" s="217"/>
      <c r="B266" s="172"/>
      <c r="C266" s="358"/>
      <c r="D266" s="132"/>
      <c r="E266" s="146"/>
      <c r="F266" s="174"/>
      <c r="G266" s="137"/>
      <c r="H266" s="138"/>
      <c r="I266" s="171"/>
    </row>
    <row r="267" spans="1:9" ht="15.75" customHeight="1">
      <c r="A267" s="217"/>
      <c r="B267" s="172"/>
      <c r="C267" s="358"/>
      <c r="D267" s="132"/>
      <c r="E267" s="146"/>
      <c r="F267" s="175"/>
      <c r="G267" s="139"/>
      <c r="H267" s="138"/>
      <c r="I267" s="171"/>
    </row>
    <row r="268" spans="1:9" ht="10.5" customHeight="1">
      <c r="A268" s="217"/>
      <c r="B268" s="172"/>
      <c r="C268" s="358"/>
      <c r="D268" s="176"/>
      <c r="E268" s="135" t="s">
        <v>52</v>
      </c>
      <c r="F268" s="175" t="s">
        <v>35</v>
      </c>
      <c r="G268" s="175" t="s">
        <v>35</v>
      </c>
      <c r="H268" s="261">
        <v>1000</v>
      </c>
      <c r="I268" s="171"/>
    </row>
    <row r="269" spans="1:9" ht="18.75" customHeight="1">
      <c r="A269" s="217"/>
      <c r="B269" s="172"/>
      <c r="C269" s="181"/>
      <c r="D269" s="176"/>
      <c r="E269" s="135"/>
      <c r="F269" s="174"/>
      <c r="G269" s="205"/>
      <c r="H269" s="261"/>
      <c r="I269" s="171"/>
    </row>
    <row r="270" spans="1:9" ht="18.75" customHeight="1">
      <c r="A270" s="217"/>
      <c r="B270" s="172"/>
      <c r="C270" s="181"/>
      <c r="D270" s="176"/>
      <c r="E270" s="135"/>
      <c r="F270" s="174"/>
      <c r="G270" s="205"/>
      <c r="H270" s="261"/>
      <c r="I270" s="171"/>
    </row>
    <row r="271" spans="1:9" ht="18.75" customHeight="1">
      <c r="A271" s="217"/>
      <c r="B271" s="172"/>
      <c r="C271" s="181"/>
      <c r="D271" s="176"/>
      <c r="E271" s="135"/>
      <c r="F271" s="174"/>
      <c r="G271" s="205"/>
      <c r="H271" s="261"/>
      <c r="I271" s="171"/>
    </row>
    <row r="272" spans="1:9" ht="18.75" customHeight="1">
      <c r="A272" s="217"/>
      <c r="B272" s="172"/>
      <c r="C272" s="181"/>
      <c r="D272" s="176"/>
      <c r="E272" s="135"/>
      <c r="F272" s="174"/>
      <c r="G272" s="205"/>
      <c r="H272" s="261"/>
      <c r="I272" s="171"/>
    </row>
    <row r="273" spans="1:9" ht="18.75" customHeight="1">
      <c r="A273" s="217"/>
      <c r="B273" s="172"/>
      <c r="C273" s="181"/>
      <c r="D273" s="176"/>
      <c r="E273" s="135"/>
      <c r="F273" s="174"/>
      <c r="G273" s="205"/>
      <c r="H273" s="261"/>
      <c r="I273" s="171"/>
    </row>
    <row r="274" spans="1:9" ht="18.75" customHeight="1">
      <c r="A274" s="217"/>
      <c r="B274" s="172"/>
      <c r="C274" s="181"/>
      <c r="D274" s="176"/>
      <c r="E274" s="135"/>
      <c r="F274" s="174"/>
      <c r="G274" s="205"/>
      <c r="H274" s="261"/>
      <c r="I274" s="171"/>
    </row>
    <row r="275" spans="1:9" ht="18.75" customHeight="1">
      <c r="A275" s="217"/>
      <c r="B275" s="172"/>
      <c r="C275" s="181"/>
      <c r="D275" s="176"/>
      <c r="E275" s="135"/>
      <c r="F275" s="174"/>
      <c r="G275" s="205"/>
      <c r="H275" s="261"/>
      <c r="I275" s="171"/>
    </row>
    <row r="276" spans="1:9" ht="18.75" customHeight="1">
      <c r="A276" s="217"/>
      <c r="B276" s="172"/>
      <c r="C276" s="181"/>
      <c r="D276" s="176"/>
      <c r="E276" s="135"/>
      <c r="F276" s="174"/>
      <c r="G276" s="205"/>
      <c r="H276" s="261"/>
      <c r="I276" s="171"/>
    </row>
    <row r="277" spans="1:9" ht="18.75" customHeight="1">
      <c r="A277" s="217"/>
      <c r="B277" s="172"/>
      <c r="C277" s="181"/>
      <c r="D277" s="176"/>
      <c r="E277" s="135"/>
      <c r="F277" s="174"/>
      <c r="G277" s="205"/>
      <c r="H277" s="261"/>
      <c r="I277" s="171"/>
    </row>
    <row r="278" spans="1:9" ht="18.75" customHeight="1">
      <c r="A278" s="217"/>
      <c r="B278" s="172"/>
      <c r="C278" s="181"/>
      <c r="D278" s="176"/>
      <c r="E278" s="135"/>
      <c r="F278" s="174"/>
      <c r="G278" s="205"/>
      <c r="H278" s="261"/>
      <c r="I278" s="171"/>
    </row>
    <row r="279" spans="1:9" ht="18.75" customHeight="1">
      <c r="A279" s="217"/>
      <c r="B279" s="172"/>
      <c r="C279" s="181"/>
      <c r="D279" s="176"/>
      <c r="E279" s="135"/>
      <c r="F279" s="174"/>
      <c r="G279" s="205"/>
      <c r="H279" s="261"/>
      <c r="I279" s="171"/>
    </row>
    <row r="280" spans="1:9" ht="18.75" customHeight="1">
      <c r="A280" s="217"/>
      <c r="B280" s="172"/>
      <c r="C280" s="181"/>
      <c r="D280" s="176"/>
      <c r="E280" s="135"/>
      <c r="F280" s="174"/>
      <c r="G280" s="205"/>
      <c r="H280" s="261"/>
      <c r="I280" s="171"/>
    </row>
    <row r="281" spans="1:9" ht="18.75" customHeight="1">
      <c r="A281" s="217"/>
      <c r="B281" s="172"/>
      <c r="C281" s="181"/>
      <c r="D281" s="176"/>
      <c r="E281" s="135"/>
      <c r="F281" s="174"/>
      <c r="G281" s="205"/>
      <c r="H281" s="261"/>
      <c r="I281" s="171"/>
    </row>
    <row r="282" spans="1:9" ht="18.75" customHeight="1">
      <c r="A282" s="217"/>
      <c r="B282" s="172"/>
      <c r="C282" s="181"/>
      <c r="D282" s="176"/>
      <c r="E282" s="135"/>
      <c r="F282" s="174"/>
      <c r="G282" s="205"/>
      <c r="H282" s="261"/>
      <c r="I282" s="171"/>
    </row>
    <row r="283" spans="1:9" ht="18.75" customHeight="1">
      <c r="A283" s="217"/>
      <c r="B283" s="172"/>
      <c r="C283" s="181"/>
      <c r="D283" s="176"/>
      <c r="E283" s="135"/>
      <c r="F283" s="174"/>
      <c r="G283" s="205"/>
      <c r="H283" s="261"/>
      <c r="I283" s="171"/>
    </row>
    <row r="284" spans="1:9" ht="18.75" customHeight="1">
      <c r="A284" s="217"/>
      <c r="B284" s="172"/>
      <c r="C284" s="181"/>
      <c r="D284" s="176"/>
      <c r="E284" s="135"/>
      <c r="F284" s="174"/>
      <c r="G284" s="205"/>
      <c r="H284" s="261"/>
      <c r="I284" s="171"/>
    </row>
    <row r="285" spans="1:9" ht="18.75" customHeight="1">
      <c r="A285" s="217"/>
      <c r="B285" s="172"/>
      <c r="C285" s="181"/>
      <c r="D285" s="176"/>
      <c r="E285" s="135"/>
      <c r="F285" s="174"/>
      <c r="G285" s="205"/>
      <c r="H285" s="261"/>
      <c r="I285" s="171"/>
    </row>
    <row r="286" spans="1:9" ht="18.75" customHeight="1">
      <c r="A286" s="217"/>
      <c r="B286" s="172"/>
      <c r="C286" s="181"/>
      <c r="D286" s="176"/>
      <c r="E286" s="135"/>
      <c r="F286" s="174"/>
      <c r="G286" s="205"/>
      <c r="H286" s="261"/>
      <c r="I286" s="171"/>
    </row>
    <row r="287" spans="1:9" ht="18.75" customHeight="1">
      <c r="A287" s="217"/>
      <c r="B287" s="172"/>
      <c r="C287" s="181"/>
      <c r="D287" s="176"/>
      <c r="E287" s="135"/>
      <c r="F287" s="174"/>
      <c r="G287" s="205"/>
      <c r="H287" s="261"/>
      <c r="I287" s="171"/>
    </row>
    <row r="288" spans="1:9" ht="18.75" customHeight="1">
      <c r="A288" s="217"/>
      <c r="B288" s="172"/>
      <c r="C288" s="181"/>
      <c r="D288" s="176"/>
      <c r="E288" s="135"/>
      <c r="F288" s="174"/>
      <c r="G288" s="205"/>
      <c r="H288" s="261"/>
      <c r="I288" s="171"/>
    </row>
    <row r="289" spans="1:9" ht="18.75" customHeight="1">
      <c r="A289" s="217"/>
      <c r="B289" s="172"/>
      <c r="C289" s="181"/>
      <c r="D289" s="176"/>
      <c r="E289" s="135"/>
      <c r="F289" s="174"/>
      <c r="G289" s="205"/>
      <c r="H289" s="261"/>
      <c r="I289" s="171"/>
    </row>
    <row r="290" spans="1:9" ht="18.75" customHeight="1">
      <c r="A290" s="217"/>
      <c r="B290" s="172"/>
      <c r="C290" s="181"/>
      <c r="D290" s="176"/>
      <c r="E290" s="135"/>
      <c r="F290" s="174"/>
      <c r="G290" s="205"/>
      <c r="H290" s="261"/>
      <c r="I290" s="171"/>
    </row>
    <row r="291" spans="1:9" ht="18.75" customHeight="1">
      <c r="A291" s="217"/>
      <c r="B291" s="172"/>
      <c r="C291" s="181"/>
      <c r="D291" s="176"/>
      <c r="E291" s="135"/>
      <c r="F291" s="174"/>
      <c r="G291" s="205"/>
      <c r="H291" s="261"/>
      <c r="I291" s="171"/>
    </row>
    <row r="292" spans="1:9" ht="18.75" customHeight="1">
      <c r="A292" s="217"/>
      <c r="B292" s="172"/>
      <c r="C292" s="181"/>
      <c r="D292" s="176"/>
      <c r="E292" s="135"/>
      <c r="F292" s="174"/>
      <c r="G292" s="205"/>
      <c r="H292" s="261"/>
      <c r="I292" s="171"/>
    </row>
    <row r="293" spans="1:9" ht="18.75" customHeight="1">
      <c r="A293" s="217"/>
      <c r="B293" s="172"/>
      <c r="C293" s="181"/>
      <c r="D293" s="176"/>
      <c r="E293" s="135"/>
      <c r="F293" s="174"/>
      <c r="G293" s="205"/>
      <c r="H293" s="261"/>
      <c r="I293" s="171"/>
    </row>
    <row r="294" spans="1:9" ht="18.75" customHeight="1" thickBot="1">
      <c r="A294" s="217"/>
      <c r="B294" s="172"/>
      <c r="C294" s="181"/>
      <c r="D294" s="176"/>
      <c r="E294" s="135"/>
      <c r="F294" s="174"/>
      <c r="G294" s="205"/>
      <c r="H294" s="261"/>
      <c r="I294" s="171"/>
    </row>
    <row r="295" spans="1:15" ht="33" customHeight="1" thickBot="1">
      <c r="A295" s="211"/>
      <c r="B295" s="153"/>
      <c r="C295" s="318" t="s">
        <v>102</v>
      </c>
      <c r="D295" s="318"/>
      <c r="E295" s="318"/>
      <c r="F295" s="318"/>
      <c r="G295" s="366"/>
      <c r="H295" s="264">
        <f>SUM(H256:H268)</f>
        <v>485400</v>
      </c>
      <c r="K295" s="121"/>
      <c r="M295" s="178"/>
      <c r="O295" s="178"/>
    </row>
  </sheetData>
  <sheetProtection/>
  <mergeCells count="64">
    <mergeCell ref="C140:G140"/>
    <mergeCell ref="C190:G190"/>
    <mergeCell ref="C228:G228"/>
    <mergeCell ref="C295:G295"/>
    <mergeCell ref="C256:D256"/>
    <mergeCell ref="K238:L238"/>
    <mergeCell ref="C253:D253"/>
    <mergeCell ref="C58:C67"/>
    <mergeCell ref="HY1:IF1"/>
    <mergeCell ref="BU1:CB1"/>
    <mergeCell ref="CC1:CJ1"/>
    <mergeCell ref="C3:D3"/>
    <mergeCell ref="Q1:X1"/>
    <mergeCell ref="C36:C42"/>
    <mergeCell ref="IG1:IN1"/>
    <mergeCell ref="IO1:IV1"/>
    <mergeCell ref="GC1:GJ1"/>
    <mergeCell ref="GK1:GR1"/>
    <mergeCell ref="GS1:GZ1"/>
    <mergeCell ref="HA1:HH1"/>
    <mergeCell ref="HI1:HP1"/>
    <mergeCell ref="HQ1:HX1"/>
    <mergeCell ref="FM1:FT1"/>
    <mergeCell ref="FU1:GB1"/>
    <mergeCell ref="CS1:CZ1"/>
    <mergeCell ref="DA1:DH1"/>
    <mergeCell ref="DI1:DP1"/>
    <mergeCell ref="Y1:AF1"/>
    <mergeCell ref="DQ1:DX1"/>
    <mergeCell ref="EO1:EV1"/>
    <mergeCell ref="DY1:EF1"/>
    <mergeCell ref="EW1:FD1"/>
    <mergeCell ref="FE1:FL1"/>
    <mergeCell ref="EG1:EN1"/>
    <mergeCell ref="AW1:BD1"/>
    <mergeCell ref="BE1:BL1"/>
    <mergeCell ref="AG1:AN1"/>
    <mergeCell ref="C28:C34"/>
    <mergeCell ref="I1:P1"/>
    <mergeCell ref="A1:H1"/>
    <mergeCell ref="BM1:BT1"/>
    <mergeCell ref="CK1:CR1"/>
    <mergeCell ref="C22:C26"/>
    <mergeCell ref="C69:C81"/>
    <mergeCell ref="C47:D47"/>
    <mergeCell ref="C49:C54"/>
    <mergeCell ref="C5:C10"/>
    <mergeCell ref="C44:G44"/>
    <mergeCell ref="C265:C268"/>
    <mergeCell ref="C116:C121"/>
    <mergeCell ref="C123:C129"/>
    <mergeCell ref="C133:C136"/>
    <mergeCell ref="C145:C150"/>
    <mergeCell ref="C231:D231"/>
    <mergeCell ref="C193:D193"/>
    <mergeCell ref="C154:C160"/>
    <mergeCell ref="C90:D90"/>
    <mergeCell ref="C92:C97"/>
    <mergeCell ref="C101:C107"/>
    <mergeCell ref="C198:C201"/>
    <mergeCell ref="C178:C184"/>
    <mergeCell ref="C143:D143"/>
    <mergeCell ref="C109:C114"/>
    <mergeCell ref="C87:G87"/>
  </mergeCells>
  <printOptions/>
  <pageMargins left="0.7874015748031497" right="0.1968503937007874" top="0.35433070866141736" bottom="0.35433070866141736" header="0.31496062992125984" footer="0.31496062992125984"/>
  <pageSetup horizontalDpi="600" verticalDpi="600" orientation="portrait" paperSize="9" scale="85" r:id="rId1"/>
  <headerFooter scaleWithDoc="0">
    <oddFooter>&amp;C
Kerja Jalan &amp;P/&amp;N</oddFooter>
  </headerFooter>
  <rowBreaks count="2" manualBreakCount="2">
    <brk id="140" max="7" man="1"/>
    <brk id="190"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MPSJ</dc:creator>
  <cp:keywords/>
  <dc:description/>
  <cp:lastModifiedBy>MPSJ-HQ</cp:lastModifiedBy>
  <cp:lastPrinted>2021-05-25T08:36:02Z</cp:lastPrinted>
  <dcterms:created xsi:type="dcterms:W3CDTF">1999-12-31T23:26:10Z</dcterms:created>
  <dcterms:modified xsi:type="dcterms:W3CDTF">2021-05-27T05:46:28Z</dcterms:modified>
  <cp:category/>
  <cp:version/>
  <cp:contentType/>
  <cp:contentStatus/>
</cp:coreProperties>
</file>